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9465"/>
  </bookViews>
  <sheets>
    <sheet name="2.o." sheetId="1" r:id="rId1"/>
    <sheet name="3.o." sheetId="8" r:id="rId2"/>
    <sheet name="4.o." sheetId="9" r:id="rId3"/>
    <sheet name="5.o." sheetId="10" r:id="rId4"/>
    <sheet name="6.o." sheetId="11" r:id="rId5"/>
    <sheet name="7.o." sheetId="12" r:id="rId6"/>
    <sheet name="8.o." sheetId="13" r:id="rId7"/>
  </sheets>
  <calcPr calcId="124519"/>
</workbook>
</file>

<file path=xl/calcChain.xml><?xml version="1.0" encoding="utf-8"?>
<calcChain xmlns="http://schemas.openxmlformats.org/spreadsheetml/2006/main">
  <c r="F5" i="12"/>
  <c r="F8"/>
  <c r="F14"/>
  <c r="F17"/>
  <c r="F19"/>
  <c r="F18"/>
  <c r="F16"/>
  <c r="F4"/>
  <c r="F12"/>
  <c r="F9"/>
  <c r="F15"/>
  <c r="F3"/>
  <c r="F13"/>
  <c r="F6"/>
  <c r="F20"/>
  <c r="F11"/>
  <c r="F7"/>
  <c r="F10"/>
  <c r="F2"/>
  <c r="F11" i="11"/>
  <c r="G16" i="8"/>
  <c r="F5" i="9"/>
  <c r="F7" i="13"/>
  <c r="F10"/>
  <c r="F14"/>
  <c r="F3"/>
  <c r="F22" i="11"/>
  <c r="F9"/>
  <c r="F5"/>
  <c r="F3" i="10"/>
  <c r="F17"/>
  <c r="F7"/>
  <c r="F15" i="9"/>
  <c r="F21"/>
  <c r="F8"/>
  <c r="F13"/>
  <c r="F11" i="1"/>
  <c r="F21"/>
  <c r="F26"/>
  <c r="F12"/>
  <c r="F17"/>
  <c r="F7"/>
  <c r="F5" i="13" l="1"/>
  <c r="F23"/>
  <c r="F23" i="10"/>
  <c r="F24"/>
  <c r="F22"/>
  <c r="F8"/>
  <c r="F25"/>
  <c r="F2"/>
  <c r="G2"/>
  <c r="F11"/>
  <c r="G11"/>
  <c r="F5"/>
  <c r="G5"/>
  <c r="F6"/>
  <c r="G6"/>
  <c r="F15"/>
  <c r="G15"/>
  <c r="F12"/>
  <c r="G12"/>
  <c r="F20"/>
  <c r="G20"/>
  <c r="F19"/>
  <c r="G19"/>
  <c r="F18"/>
  <c r="G18"/>
  <c r="F16"/>
  <c r="G16"/>
  <c r="F14"/>
  <c r="G14"/>
  <c r="F9"/>
  <c r="G9"/>
  <c r="F21"/>
  <c r="G21"/>
  <c r="F10"/>
  <c r="G10"/>
  <c r="F4"/>
  <c r="G4"/>
  <c r="F13"/>
  <c r="G13"/>
  <c r="G23" l="1"/>
  <c r="G3"/>
  <c r="G17"/>
  <c r="G7"/>
  <c r="G25"/>
  <c r="G8"/>
  <c r="G22"/>
  <c r="G24"/>
  <c r="F23" i="1"/>
  <c r="G8" i="8"/>
  <c r="G17"/>
  <c r="G3"/>
  <c r="G5"/>
  <c r="G21"/>
  <c r="G4"/>
  <c r="G9"/>
  <c r="G25"/>
  <c r="G12"/>
  <c r="G24"/>
  <c r="F8" i="13"/>
  <c r="F10" i="11"/>
  <c r="F16"/>
  <c r="F21"/>
  <c r="F30" i="9"/>
  <c r="F9"/>
  <c r="F6"/>
  <c r="F22"/>
  <c r="F10"/>
  <c r="F18"/>
  <c r="F31"/>
  <c r="F17"/>
  <c r="F3" i="1"/>
  <c r="F4"/>
  <c r="F8"/>
  <c r="F16"/>
  <c r="F6"/>
  <c r="F29"/>
  <c r="F28"/>
  <c r="F24"/>
  <c r="F27"/>
  <c r="F15"/>
  <c r="F13"/>
  <c r="F6" i="13"/>
  <c r="F9"/>
  <c r="F12"/>
  <c r="F13"/>
  <c r="F21"/>
  <c r="F16"/>
  <c r="F18"/>
  <c r="F20"/>
  <c r="F17"/>
  <c r="F22"/>
  <c r="F19"/>
  <c r="F4"/>
  <c r="F11"/>
  <c r="F15"/>
  <c r="F2"/>
  <c r="G2"/>
  <c r="G2" i="12"/>
  <c r="F6" i="11"/>
  <c r="F17"/>
  <c r="F15"/>
  <c r="F14"/>
  <c r="F20"/>
  <c r="F13"/>
  <c r="F8"/>
  <c r="F4"/>
  <c r="F12"/>
  <c r="F7"/>
  <c r="F19"/>
  <c r="F3"/>
  <c r="F18"/>
  <c r="F2"/>
  <c r="F11" i="9"/>
  <c r="F34"/>
  <c r="F23"/>
  <c r="F26"/>
  <c r="F19"/>
  <c r="F27"/>
  <c r="F28"/>
  <c r="F14"/>
  <c r="F33"/>
  <c r="F20"/>
  <c r="F7"/>
  <c r="F29"/>
  <c r="F25"/>
  <c r="F16"/>
  <c r="F24"/>
  <c r="F4"/>
  <c r="F12"/>
  <c r="F32"/>
  <c r="F3"/>
  <c r="F2"/>
  <c r="G11"/>
  <c r="G2"/>
  <c r="G13" i="8"/>
  <c r="G26"/>
  <c r="G14"/>
  <c r="G7"/>
  <c r="G22"/>
  <c r="G23"/>
  <c r="G15"/>
  <c r="G20"/>
  <c r="G19"/>
  <c r="G11"/>
  <c r="G28"/>
  <c r="G10"/>
  <c r="G6"/>
  <c r="G18"/>
  <c r="G27"/>
  <c r="G2"/>
  <c r="F20" i="1"/>
  <c r="F25"/>
  <c r="F5"/>
  <c r="F10"/>
  <c r="F19"/>
  <c r="F30"/>
  <c r="F9"/>
  <c r="F22"/>
  <c r="F18"/>
  <c r="F14"/>
  <c r="F2"/>
  <c r="G8"/>
  <c r="G2"/>
  <c r="G9" i="13"/>
  <c r="G6"/>
  <c r="G13"/>
  <c r="G12"/>
  <c r="G21"/>
  <c r="G15"/>
  <c r="G11"/>
  <c r="G4"/>
  <c r="G19"/>
  <c r="G22"/>
  <c r="G17"/>
  <c r="G20"/>
  <c r="G18"/>
  <c r="G16"/>
  <c r="G14" i="1"/>
  <c r="G18"/>
  <c r="G22"/>
  <c r="G9"/>
  <c r="G30"/>
  <c r="G19"/>
  <c r="G10"/>
  <c r="G5"/>
  <c r="G25"/>
  <c r="G20"/>
  <c r="G3" i="9"/>
  <c r="G32"/>
  <c r="G12"/>
  <c r="G4"/>
  <c r="G24"/>
  <c r="G16"/>
  <c r="G25"/>
  <c r="G29"/>
  <c r="G20"/>
  <c r="G33"/>
  <c r="G14"/>
  <c r="G28"/>
  <c r="G27"/>
  <c r="G19"/>
  <c r="G26"/>
  <c r="G23"/>
  <c r="G34"/>
  <c r="G13" i="1"/>
  <c r="G15"/>
  <c r="G27"/>
  <c r="G24"/>
  <c r="G28"/>
  <c r="G29"/>
  <c r="G6"/>
  <c r="G16"/>
  <c r="G7" i="9" l="1"/>
  <c r="G30"/>
  <c r="G5"/>
  <c r="G15"/>
  <c r="G21"/>
  <c r="G8"/>
  <c r="G13"/>
  <c r="H18" i="8"/>
  <c r="H16"/>
  <c r="G2" i="11"/>
  <c r="G22"/>
  <c r="G9"/>
  <c r="G5"/>
  <c r="G11"/>
  <c r="G8" i="13"/>
  <c r="G7"/>
  <c r="G10"/>
  <c r="G14"/>
  <c r="G3"/>
  <c r="G5"/>
  <c r="G23"/>
  <c r="G3" i="1"/>
  <c r="G11"/>
  <c r="G21"/>
  <c r="G26"/>
  <c r="G12"/>
  <c r="G17"/>
  <c r="G7"/>
  <c r="G23"/>
  <c r="H24" i="8"/>
  <c r="H25"/>
  <c r="H9"/>
  <c r="H4"/>
  <c r="H5"/>
  <c r="H17"/>
  <c r="H8"/>
  <c r="H3"/>
  <c r="H21"/>
  <c r="H12"/>
  <c r="G4" i="1"/>
  <c r="H2" i="8"/>
  <c r="H15"/>
  <c r="H23"/>
  <c r="H7"/>
  <c r="H10"/>
  <c r="H28"/>
  <c r="H20"/>
  <c r="H19"/>
  <c r="H6"/>
  <c r="H27"/>
  <c r="H22"/>
  <c r="H11"/>
  <c r="H14"/>
  <c r="H13"/>
  <c r="H26"/>
  <c r="G21" i="11"/>
  <c r="G16"/>
  <c r="G10"/>
  <c r="G8" i="12"/>
  <c r="G16"/>
  <c r="G6"/>
  <c r="G9"/>
  <c r="G3"/>
  <c r="G7"/>
  <c r="G20"/>
  <c r="G17"/>
  <c r="G5"/>
  <c r="G10"/>
  <c r="G14"/>
  <c r="G12"/>
  <c r="G13"/>
  <c r="G15"/>
  <c r="G19"/>
  <c r="G4"/>
  <c r="G18"/>
  <c r="G11"/>
  <c r="G18" i="11"/>
  <c r="G3"/>
  <c r="G19"/>
  <c r="G7"/>
  <c r="G12"/>
  <c r="G4"/>
  <c r="G8"/>
  <c r="G13"/>
  <c r="G20"/>
  <c r="G14"/>
  <c r="G15"/>
  <c r="G17"/>
  <c r="G6"/>
  <c r="G17" i="9"/>
  <c r="G31"/>
  <c r="G18"/>
  <c r="G10"/>
  <c r="G22"/>
  <c r="G6"/>
  <c r="G9"/>
</calcChain>
</file>

<file path=xl/sharedStrings.xml><?xml version="1.0" encoding="utf-8"?>
<sst xmlns="http://schemas.openxmlformats.org/spreadsheetml/2006/main" count="469" uniqueCount="144">
  <si>
    <t>ismeretterjesztő szöveg</t>
  </si>
  <si>
    <t>összesen</t>
  </si>
  <si>
    <t>Név</t>
  </si>
  <si>
    <t>2/1</t>
  </si>
  <si>
    <t>2/3</t>
  </si>
  <si>
    <t>3/3</t>
  </si>
  <si>
    <t>3/12</t>
  </si>
  <si>
    <t>helyezés</t>
  </si>
  <si>
    <t>4/5</t>
  </si>
  <si>
    <t>Kód</t>
  </si>
  <si>
    <t>település</t>
  </si>
  <si>
    <t>szépirodalmi szöveg</t>
  </si>
  <si>
    <t>5/6</t>
  </si>
  <si>
    <t>5/9</t>
  </si>
  <si>
    <t>5/17</t>
  </si>
  <si>
    <t>6/2</t>
  </si>
  <si>
    <t>6/6</t>
  </si>
  <si>
    <t>6/8</t>
  </si>
  <si>
    <t>6/15</t>
  </si>
  <si>
    <t>Viszus Virág</t>
  </si>
  <si>
    <t>7/1</t>
  </si>
  <si>
    <t>7/8</t>
  </si>
  <si>
    <t>7/12</t>
  </si>
  <si>
    <t>7/14</t>
  </si>
  <si>
    <t>7/17</t>
  </si>
  <si>
    <t>Kód2</t>
  </si>
  <si>
    <t>Település</t>
  </si>
  <si>
    <t>Ismeretterjesztő szöveg</t>
  </si>
  <si>
    <t>teljesítmény %-ban</t>
  </si>
  <si>
    <t>8/1</t>
  </si>
  <si>
    <t>8/2</t>
  </si>
  <si>
    <t>2/9</t>
  </si>
  <si>
    <t>2/11</t>
  </si>
  <si>
    <t>ismeretközlő szöveg</t>
  </si>
  <si>
    <t>4/22</t>
  </si>
  <si>
    <t>4/23</t>
  </si>
  <si>
    <t>3/16</t>
  </si>
  <si>
    <t>3/17</t>
  </si>
  <si>
    <t>3/24</t>
  </si>
  <si>
    <t>Vácrátóti Petőfi Sándor Általános Iskola</t>
  </si>
  <si>
    <t>Galgagyörki Gárdonyi Géza Általános Iskola</t>
  </si>
  <si>
    <t>Babó Zalán</t>
  </si>
  <si>
    <t>Zaránd Szófia</t>
  </si>
  <si>
    <t>Galgamácsai Fekete István Általános Iskola</t>
  </si>
  <si>
    <t>Zaránd Liliána</t>
  </si>
  <si>
    <t>Nyíri Iringó</t>
  </si>
  <si>
    <t>Vincze Dorottya</t>
  </si>
  <si>
    <t>Fábián Stella</t>
  </si>
  <si>
    <t>Nagy Boglárka</t>
  </si>
  <si>
    <t>Kisnémedi Tagiskola</t>
  </si>
  <si>
    <t>Lipták Laura</t>
  </si>
  <si>
    <t>Szüle Zita</t>
  </si>
  <si>
    <t>Kvassay Jenő Általános Iskola</t>
  </si>
  <si>
    <t>Balogh Gergő</t>
  </si>
  <si>
    <t>Jenei Kitti</t>
  </si>
  <si>
    <t>Csósza Zalán</t>
  </si>
  <si>
    <t>Katona Szonja</t>
  </si>
  <si>
    <t>Munkácsi Réka</t>
  </si>
  <si>
    <t>Tholt Sára</t>
  </si>
  <si>
    <t>Karolina Katolikus Általános Iskola, Sz. K. és AMI</t>
  </si>
  <si>
    <t>Kosdi Arany János Általános Iskola</t>
  </si>
  <si>
    <t>Kovács Gergely</t>
  </si>
  <si>
    <t>Palánki Ágnes</t>
  </si>
  <si>
    <t>Dávid Attila</t>
  </si>
  <si>
    <t>Vácdukai Benedek Elek Tagiskola</t>
  </si>
  <si>
    <t>Szívós Blanka Zsuzsánna</t>
  </si>
  <si>
    <t>Vasas Vivien</t>
  </si>
  <si>
    <t>Tamás Borbála</t>
  </si>
  <si>
    <t>8/17</t>
  </si>
  <si>
    <t>Pervai Lilla</t>
  </si>
  <si>
    <t>Vácdukai Benedek Elek Általános Iskola</t>
  </si>
  <si>
    <t>Rádi II. Rákóczi Ferenc Általános Iskola</t>
  </si>
  <si>
    <t>Megyesi Luca</t>
  </si>
  <si>
    <t>2/29</t>
  </si>
  <si>
    <t>4/30</t>
  </si>
  <si>
    <t>5/22</t>
  </si>
  <si>
    <t>5/24</t>
  </si>
  <si>
    <t>6/20</t>
  </si>
  <si>
    <t>8/18</t>
  </si>
  <si>
    <t>8/21</t>
  </si>
  <si>
    <t>Együd Nikolett</t>
  </si>
  <si>
    <t>Váchartyáni Apáczai Csere János Általános Iskola</t>
  </si>
  <si>
    <t>Deák Tamás</t>
  </si>
  <si>
    <t>Csehátliget Általános Iskola</t>
  </si>
  <si>
    <t>Jenei Eszter</t>
  </si>
  <si>
    <t>Borbély Anett</t>
  </si>
  <si>
    <t>Hrozina Blanka</t>
  </si>
  <si>
    <t>Palotás Emese</t>
  </si>
  <si>
    <t>Leordean Daiana Jennifer</t>
  </si>
  <si>
    <t>Kiss Dorina</t>
  </si>
  <si>
    <t>4/32</t>
  </si>
  <si>
    <t>Simon Márk</t>
  </si>
  <si>
    <t>Heidt Luca</t>
  </si>
  <si>
    <t>Tánczos Laura</t>
  </si>
  <si>
    <t>Szépirodalmi szöveg</t>
  </si>
  <si>
    <t>9.</t>
  </si>
  <si>
    <t>11.</t>
  </si>
  <si>
    <t>1.</t>
  </si>
  <si>
    <t>19.</t>
  </si>
  <si>
    <t>20.</t>
  </si>
  <si>
    <t>25.</t>
  </si>
  <si>
    <t>24.</t>
  </si>
  <si>
    <t>12.</t>
  </si>
  <si>
    <t>7.</t>
  </si>
  <si>
    <t>4.</t>
  </si>
  <si>
    <t>13.</t>
  </si>
  <si>
    <t>16.</t>
  </si>
  <si>
    <t>15.</t>
  </si>
  <si>
    <t>2.</t>
  </si>
  <si>
    <t>5.</t>
  </si>
  <si>
    <t>6.</t>
  </si>
  <si>
    <t>10.</t>
  </si>
  <si>
    <t>22.</t>
  </si>
  <si>
    <t>17.</t>
  </si>
  <si>
    <t>3.</t>
  </si>
  <si>
    <t>8.</t>
  </si>
  <si>
    <t>14.</t>
  </si>
  <si>
    <t>3.*</t>
  </si>
  <si>
    <t>23.</t>
  </si>
  <si>
    <t>21.</t>
  </si>
  <si>
    <t>26.</t>
  </si>
  <si>
    <t>5.*</t>
  </si>
  <si>
    <t>7.*</t>
  </si>
  <si>
    <t>15.*</t>
  </si>
  <si>
    <t>18.</t>
  </si>
  <si>
    <t>17.*</t>
  </si>
  <si>
    <t>20.*</t>
  </si>
  <si>
    <t>27.</t>
  </si>
  <si>
    <t>28.</t>
  </si>
  <si>
    <t>29.</t>
  </si>
  <si>
    <t>30.</t>
  </si>
  <si>
    <t>31.</t>
  </si>
  <si>
    <t>32.</t>
  </si>
  <si>
    <t>8.*</t>
  </si>
  <si>
    <t>13.*</t>
  </si>
  <si>
    <t>4.*</t>
  </si>
  <si>
    <t>9.*</t>
  </si>
  <si>
    <t>11.*</t>
  </si>
  <si>
    <t>14.*</t>
  </si>
  <si>
    <t>25.*</t>
  </si>
  <si>
    <t>21.*</t>
  </si>
  <si>
    <t>23.*</t>
  </si>
  <si>
    <t>18.*</t>
  </si>
  <si>
    <t>* Az azonos pontszámot elért tanulók közül a helyesírás és az íráskép alapján a rangsorban előrébb került.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</si>
</sst>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6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9" fontId="0" fillId="0" borderId="9" xfId="0" quotePrefix="1" applyNumberFormat="1" applyBorder="1" applyAlignment="1">
      <alignment horizontal="center" vertical="center"/>
    </xf>
    <xf numFmtId="49" fontId="0" fillId="2" borderId="2" xfId="0" quotePrefix="1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0" borderId="3" xfId="0" applyFont="1" applyBorder="1" applyAlignment="1">
      <alignment horizontal="left" vertical="center"/>
    </xf>
    <xf numFmtId="0" fontId="2" fillId="0" borderId="7" xfId="0" applyFont="1" applyBorder="1"/>
    <xf numFmtId="0" fontId="0" fillId="0" borderId="7" xfId="0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0" xfId="0" quotePrefix="1" applyNumberForma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9" fontId="0" fillId="3" borderId="2" xfId="0" quotePrefix="1" applyNumberForma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2" borderId="6" xfId="0" applyFont="1" applyFill="1" applyBorder="1" applyAlignment="1">
      <alignment horizontal="left" vertical="center"/>
    </xf>
  </cellXfs>
  <cellStyles count="1">
    <cellStyle name="Normál" xfId="0" builtinId="0"/>
  </cellStyles>
  <dxfs count="83"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255" justifyLastLine="0" shrinkToFit="0" mergeCell="0" readingOrder="0"/>
    </dxf>
    <dxf>
      <fill>
        <patternFill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numFmt numFmtId="30" formatCode="@"/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áblázat7" displayName="Táblázat7" ref="A1:H30" totalsRowShown="0" headerRowDxfId="82" dataDxfId="81">
  <autoFilter ref="A1:H30"/>
  <tableColumns count="8">
    <tableColumn id="1" name="Kód" dataDxfId="80"/>
    <tableColumn id="2" name="Név" dataDxfId="79"/>
    <tableColumn id="3" name="Település" dataDxfId="78"/>
    <tableColumn id="5" name="Ismeretterjesztő szöveg" dataDxfId="77"/>
    <tableColumn id="6" name="szépirodalmi szöveg" dataDxfId="76"/>
    <tableColumn id="7" name="összesen" dataDxfId="75">
      <calculatedColumnFormula>SUM(D2:E2)</calculatedColumnFormula>
    </tableColumn>
    <tableColumn id="8" name="teljesítmény %-ban" dataDxfId="74">
      <calculatedColumnFormula>F2/$F$2</calculatedColumnFormula>
    </tableColumn>
    <tableColumn id="9" name="helyezés" dataDxfId="73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6" name="Táblázat6" displayName="Táblázat6" ref="A1:I28" totalsRowShown="0" headerRowDxfId="72" headerRowBorderDxfId="71" tableBorderDxfId="70" totalsRowBorderDxfId="69">
  <autoFilter ref="A1:I28"/>
  <tableColumns count="9">
    <tableColumn id="1" name="Kód" dataDxfId="68"/>
    <tableColumn id="2" name="Kód2" dataDxfId="67"/>
    <tableColumn id="3" name="Név" dataDxfId="66"/>
    <tableColumn id="4" name="település" dataDxfId="65"/>
    <tableColumn id="5" name="ismeretterjesztő szöveg" dataDxfId="64"/>
    <tableColumn id="6" name="szépirodalmi szöveg" dataDxfId="63"/>
    <tableColumn id="7" name="összesen" dataDxfId="62"/>
    <tableColumn id="8" name="teljesítmény %-ban" dataDxfId="61"/>
    <tableColumn id="9" name="helyezés" dataDxfId="6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5" name="Táblázat5" displayName="Táblázat5" ref="A1:H34" totalsRowShown="0" headerRowDxfId="59" headerRowBorderDxfId="58" tableBorderDxfId="57" totalsRowBorderDxfId="56">
  <autoFilter ref="A1:H34">
    <filterColumn colId="7"/>
  </autoFilter>
  <sortState ref="A2:H34">
    <sortCondition descending="1" ref="F1:F34"/>
  </sortState>
  <tableColumns count="8">
    <tableColumn id="1" name="Kód" dataDxfId="55"/>
    <tableColumn id="2" name="Név" dataDxfId="54"/>
    <tableColumn id="3" name="település" dataDxfId="53"/>
    <tableColumn id="4" name="ismeretterjesztő szöveg" dataDxfId="52"/>
    <tableColumn id="5" name="szépirodalmi szöveg" dataDxfId="51"/>
    <tableColumn id="6" name="összesen" dataDxfId="50">
      <calculatedColumnFormula>SUM(D2:E2)</calculatedColumnFormula>
    </tableColumn>
    <tableColumn id="7" name="teljesítmény %-ban" dataDxfId="49">
      <calculatedColumnFormula>F2/$F$2</calculatedColumnFormula>
    </tableColumn>
    <tableColumn id="8" name="helyezés" dataDxfId="4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áblázat4" displayName="Táblázat4" ref="A1:H25" totalsRowShown="0" headerRowDxfId="47" headerRowBorderDxfId="46" tableBorderDxfId="45" totalsRowBorderDxfId="44">
  <autoFilter ref="A1:H25">
    <filterColumn colId="7"/>
  </autoFilter>
  <tableColumns count="8">
    <tableColumn id="1" name="Kód" dataDxfId="43"/>
    <tableColumn id="2" name="Név" dataDxfId="42"/>
    <tableColumn id="3" name="település" dataDxfId="41"/>
    <tableColumn id="4" name="ismeretközlő szöveg" dataDxfId="40"/>
    <tableColumn id="5" name="Szépirodalmi szöveg" dataDxfId="39"/>
    <tableColumn id="6" name="összesen" dataDxfId="38">
      <calculatedColumnFormula>SUM(D2:E2)</calculatedColumnFormula>
    </tableColumn>
    <tableColumn id="7" name="teljesítmény %-ban" dataDxfId="37">
      <calculatedColumnFormula>F2/$F$2</calculatedColumnFormula>
    </tableColumn>
    <tableColumn id="8" name="helyezés" dataDxfId="36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3" name="Táblázat3" displayName="Táblázat3" ref="A1:H22" totalsRowShown="0" headerRowDxfId="35" headerRowBorderDxfId="34" tableBorderDxfId="33" totalsRowBorderDxfId="32">
  <autoFilter ref="A1:H22">
    <filterColumn colId="7"/>
  </autoFilter>
  <sortState ref="A2:H22">
    <sortCondition descending="1" ref="F1:F22"/>
  </sortState>
  <tableColumns count="8">
    <tableColumn id="1" name="Kód" dataDxfId="31"/>
    <tableColumn id="2" name="Név" dataDxfId="30"/>
    <tableColumn id="3" name="település" dataDxfId="29"/>
    <tableColumn id="4" name="ismeretterjesztő szöveg" dataDxfId="28"/>
    <tableColumn id="5" name="szépirodalmi szöveg" dataDxfId="27"/>
    <tableColumn id="6" name="összesen" dataDxfId="26">
      <calculatedColumnFormula>SUM(D2:E2)</calculatedColumnFormula>
    </tableColumn>
    <tableColumn id="7" name="teljesítmény %-ban" dataDxfId="25">
      <calculatedColumnFormula>F2/$F$2</calculatedColumnFormula>
    </tableColumn>
    <tableColumn id="8" name="helyezés" dataDxfId="24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2" name="Táblázat2" displayName="Táblázat2" ref="A1:H20" totalsRowShown="0" headerRowDxfId="23" headerRowBorderDxfId="22" tableBorderDxfId="21" totalsRowBorderDxfId="20">
  <autoFilter ref="A1:H20">
    <filterColumn colId="7"/>
  </autoFilter>
  <sortState ref="A2:H20">
    <sortCondition descending="1" ref="F1:F20"/>
  </sortState>
  <tableColumns count="8">
    <tableColumn id="1" name="Kód" dataDxfId="19"/>
    <tableColumn id="2" name="Név" dataDxfId="18"/>
    <tableColumn id="3" name="település" dataDxfId="17"/>
    <tableColumn id="4" name="ismeretterjesztő szöveg" dataDxfId="16"/>
    <tableColumn id="5" name="szépirodalmi szöveg" dataDxfId="15"/>
    <tableColumn id="6" name="összesen" dataDxfId="14">
      <calculatedColumnFormula>SUM(D2:E2)</calculatedColumnFormula>
    </tableColumn>
    <tableColumn id="7" name="teljesítmény %-ban" dataDxfId="13">
      <calculatedColumnFormula>F2/$F$2</calculatedColumnFormula>
    </tableColumn>
    <tableColumn id="8" name="helyezés" dataDxfId="12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8" name="Táblázat29" displayName="Táblázat29" ref="A1:H23" totalsRowShown="0" headerRowDxfId="11" headerRowBorderDxfId="10" tableBorderDxfId="9" totalsRowBorderDxfId="8">
  <autoFilter ref="A1:H23">
    <filterColumn colId="7"/>
  </autoFilter>
  <sortState ref="A2:H23">
    <sortCondition descending="1" ref="F1:F23"/>
  </sortState>
  <tableColumns count="8">
    <tableColumn id="1" name="Kód" dataDxfId="7"/>
    <tableColumn id="2" name="Név" dataDxfId="6"/>
    <tableColumn id="3" name="település" dataDxfId="5"/>
    <tableColumn id="4" name="ismeretközlő szöveg" dataDxfId="4"/>
    <tableColumn id="5" name="szépirodalmi szöveg" dataDxfId="3"/>
    <tableColumn id="6" name="összesen" dataDxfId="2">
      <calculatedColumnFormula>SUM(D2:E2)</calculatedColumnFormula>
    </tableColumn>
    <tableColumn id="7" name="teljesítmény %-ban" dataDxfId="1">
      <calculatedColumnFormula>F2/$F$2</calculatedColumnFormula>
    </tableColumn>
    <tableColumn id="8" name="helyezés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32"/>
  <sheetViews>
    <sheetView tabSelected="1" workbookViewId="0">
      <selection activeCell="A8" sqref="A8:B30"/>
    </sheetView>
  </sheetViews>
  <sheetFormatPr defaultRowHeight="15"/>
  <cols>
    <col min="1" max="1" width="10.140625" customWidth="1"/>
    <col min="2" max="2" width="26" customWidth="1"/>
    <col min="3" max="3" width="45.5703125" customWidth="1"/>
    <col min="4" max="4" width="26.7109375" customWidth="1"/>
    <col min="5" max="5" width="21.140625" customWidth="1"/>
    <col min="6" max="6" width="11.140625" customWidth="1"/>
    <col min="7" max="7" width="19.28515625" customWidth="1"/>
  </cols>
  <sheetData>
    <row r="1" spans="1:8" s="1" customFormat="1" ht="30" customHeight="1">
      <c r="A1" s="1" t="s">
        <v>9</v>
      </c>
      <c r="B1" s="1" t="s">
        <v>2</v>
      </c>
      <c r="C1" s="1" t="s">
        <v>26</v>
      </c>
      <c r="D1" s="1" t="s">
        <v>27</v>
      </c>
      <c r="E1" s="1" t="s">
        <v>11</v>
      </c>
      <c r="F1" s="1" t="s">
        <v>1</v>
      </c>
      <c r="G1" s="16" t="s">
        <v>28</v>
      </c>
      <c r="H1" s="1" t="s">
        <v>7</v>
      </c>
    </row>
    <row r="2" spans="1:8">
      <c r="A2" s="1"/>
      <c r="B2" s="1"/>
      <c r="D2" s="3">
        <v>24</v>
      </c>
      <c r="E2" s="3">
        <v>22</v>
      </c>
      <c r="F2" s="3">
        <f t="shared" ref="F2:F30" si="0">SUM(D2:E2)</f>
        <v>46</v>
      </c>
      <c r="G2" s="11">
        <f t="shared" ref="G2:G30" si="1">F2/$F$2</f>
        <v>1</v>
      </c>
      <c r="H2" s="1"/>
    </row>
    <row r="3" spans="1:8" ht="15.75">
      <c r="A3" s="51" t="s">
        <v>32</v>
      </c>
      <c r="B3" s="42" t="s">
        <v>51</v>
      </c>
      <c r="C3" s="40" t="s">
        <v>52</v>
      </c>
      <c r="D3" s="1">
        <v>23</v>
      </c>
      <c r="E3" s="1">
        <v>22</v>
      </c>
      <c r="F3" s="3">
        <f t="shared" si="0"/>
        <v>45</v>
      </c>
      <c r="G3" s="2">
        <f t="shared" si="1"/>
        <v>0.97826086956521741</v>
      </c>
      <c r="H3" s="1" t="s">
        <v>97</v>
      </c>
    </row>
    <row r="4" spans="1:8" ht="15.75">
      <c r="A4" s="51" t="s">
        <v>3</v>
      </c>
      <c r="B4" s="39" t="s">
        <v>41</v>
      </c>
      <c r="C4" s="40" t="s">
        <v>39</v>
      </c>
      <c r="D4" s="1">
        <v>24</v>
      </c>
      <c r="E4" s="1">
        <v>20</v>
      </c>
      <c r="F4" s="3">
        <f t="shared" si="0"/>
        <v>44</v>
      </c>
      <c r="G4" s="2">
        <f t="shared" si="1"/>
        <v>0.95652173913043481</v>
      </c>
      <c r="H4" s="1" t="s">
        <v>108</v>
      </c>
    </row>
    <row r="5" spans="1:8" ht="15.75">
      <c r="A5" s="51" t="s">
        <v>31</v>
      </c>
      <c r="B5" s="39" t="s">
        <v>50</v>
      </c>
      <c r="C5" s="40" t="s">
        <v>52</v>
      </c>
      <c r="D5" s="1">
        <v>20</v>
      </c>
      <c r="E5" s="1">
        <v>20</v>
      </c>
      <c r="F5" s="3">
        <f t="shared" si="0"/>
        <v>40</v>
      </c>
      <c r="G5" s="2">
        <f t="shared" si="1"/>
        <v>0.86956521739130432</v>
      </c>
      <c r="H5" s="1" t="s">
        <v>114</v>
      </c>
    </row>
    <row r="6" spans="1:8" ht="15.75">
      <c r="A6" s="51" t="s">
        <v>4</v>
      </c>
      <c r="B6" s="39" t="s">
        <v>42</v>
      </c>
      <c r="C6" s="40" t="s">
        <v>39</v>
      </c>
      <c r="D6" s="1">
        <v>19</v>
      </c>
      <c r="E6" s="1">
        <v>20.5</v>
      </c>
      <c r="F6" s="3">
        <f t="shared" si="0"/>
        <v>39.5</v>
      </c>
      <c r="G6" s="2">
        <f t="shared" si="1"/>
        <v>0.85869565217391308</v>
      </c>
      <c r="H6" s="1" t="s">
        <v>109</v>
      </c>
    </row>
    <row r="7" spans="1:8" ht="15.75">
      <c r="A7" s="51" t="s">
        <v>73</v>
      </c>
      <c r="B7" s="47" t="s">
        <v>87</v>
      </c>
      <c r="C7" s="52" t="s">
        <v>81</v>
      </c>
      <c r="D7" s="1">
        <v>20</v>
      </c>
      <c r="E7" s="1">
        <v>19.5</v>
      </c>
      <c r="F7" s="3">
        <f t="shared" si="0"/>
        <v>39.5</v>
      </c>
      <c r="G7" s="2">
        <f t="shared" si="1"/>
        <v>0.85869565217391308</v>
      </c>
      <c r="H7" s="1" t="s">
        <v>135</v>
      </c>
    </row>
    <row r="8" spans="1:8" ht="15.75">
      <c r="A8" s="30"/>
      <c r="B8" s="24"/>
      <c r="C8" s="27" t="s">
        <v>64</v>
      </c>
      <c r="D8" s="1">
        <v>20</v>
      </c>
      <c r="E8" s="1">
        <v>19</v>
      </c>
      <c r="F8" s="3">
        <f t="shared" si="0"/>
        <v>39</v>
      </c>
      <c r="G8" s="2">
        <f t="shared" si="1"/>
        <v>0.84782608695652173</v>
      </c>
      <c r="H8" s="1" t="s">
        <v>110</v>
      </c>
    </row>
    <row r="9" spans="1:8" ht="15.75">
      <c r="A9" s="30"/>
      <c r="B9" s="24"/>
      <c r="C9" s="27" t="s">
        <v>60</v>
      </c>
      <c r="D9" s="1">
        <v>24</v>
      </c>
      <c r="E9" s="1">
        <v>14.5</v>
      </c>
      <c r="F9" s="3">
        <f t="shared" si="0"/>
        <v>38.5</v>
      </c>
      <c r="G9" s="2">
        <f t="shared" si="1"/>
        <v>0.83695652173913049</v>
      </c>
      <c r="H9" s="1" t="s">
        <v>103</v>
      </c>
    </row>
    <row r="10" spans="1:8" ht="15.75">
      <c r="A10" s="30"/>
      <c r="B10" s="24"/>
      <c r="C10" s="26" t="s">
        <v>59</v>
      </c>
      <c r="D10" s="1">
        <v>16</v>
      </c>
      <c r="E10" s="1">
        <v>21</v>
      </c>
      <c r="F10" s="3">
        <f t="shared" si="0"/>
        <v>37</v>
      </c>
      <c r="G10" s="2">
        <f t="shared" si="1"/>
        <v>0.80434782608695654</v>
      </c>
      <c r="H10" s="1" t="s">
        <v>136</v>
      </c>
    </row>
    <row r="11" spans="1:8" ht="15.75">
      <c r="A11" s="30"/>
      <c r="B11" s="32"/>
      <c r="C11" s="27" t="s">
        <v>83</v>
      </c>
      <c r="D11" s="1">
        <v>20</v>
      </c>
      <c r="E11" s="1">
        <v>17</v>
      </c>
      <c r="F11" s="3">
        <f t="shared" si="0"/>
        <v>37</v>
      </c>
      <c r="G11" s="2">
        <f t="shared" si="1"/>
        <v>0.80434782608695654</v>
      </c>
      <c r="H11" s="1" t="s">
        <v>111</v>
      </c>
    </row>
    <row r="12" spans="1:8" ht="15.75">
      <c r="A12" s="30"/>
      <c r="B12" s="32"/>
      <c r="C12" s="43" t="s">
        <v>81</v>
      </c>
      <c r="D12" s="1">
        <v>22</v>
      </c>
      <c r="E12" s="1">
        <v>15</v>
      </c>
      <c r="F12" s="3">
        <f t="shared" si="0"/>
        <v>37</v>
      </c>
      <c r="G12" s="2">
        <f t="shared" si="1"/>
        <v>0.80434782608695654</v>
      </c>
      <c r="H12" s="1" t="s">
        <v>133</v>
      </c>
    </row>
    <row r="13" spans="1:8" ht="15.75">
      <c r="A13" s="30"/>
      <c r="B13" s="24"/>
      <c r="C13" s="27" t="s">
        <v>60</v>
      </c>
      <c r="D13" s="1">
        <v>19</v>
      </c>
      <c r="E13" s="1">
        <v>17</v>
      </c>
      <c r="F13" s="3">
        <f t="shared" si="0"/>
        <v>36</v>
      </c>
      <c r="G13" s="2">
        <f t="shared" si="1"/>
        <v>0.78260869565217395</v>
      </c>
      <c r="H13" s="1" t="s">
        <v>102</v>
      </c>
    </row>
    <row r="14" spans="1:8" ht="15.75">
      <c r="A14" s="30"/>
      <c r="B14" s="24"/>
      <c r="C14" s="27" t="s">
        <v>71</v>
      </c>
      <c r="D14" s="1">
        <v>20</v>
      </c>
      <c r="E14" s="1">
        <v>16</v>
      </c>
      <c r="F14" s="3">
        <f t="shared" si="0"/>
        <v>36</v>
      </c>
      <c r="G14" s="2">
        <f t="shared" si="1"/>
        <v>0.78260869565217395</v>
      </c>
      <c r="H14" s="1" t="s">
        <v>137</v>
      </c>
    </row>
    <row r="15" spans="1:8" ht="15.75">
      <c r="A15" s="30"/>
      <c r="B15" s="24"/>
      <c r="C15" s="27" t="s">
        <v>71</v>
      </c>
      <c r="D15" s="1">
        <v>19</v>
      </c>
      <c r="E15" s="1">
        <v>16.5</v>
      </c>
      <c r="F15" s="3">
        <f t="shared" si="0"/>
        <v>35.5</v>
      </c>
      <c r="G15" s="2">
        <f t="shared" si="1"/>
        <v>0.77173913043478259</v>
      </c>
      <c r="H15" s="1" t="s">
        <v>105</v>
      </c>
    </row>
    <row r="16" spans="1:8" ht="15.75">
      <c r="A16" s="30"/>
      <c r="B16" s="24"/>
      <c r="C16" s="27" t="s">
        <v>64</v>
      </c>
      <c r="D16" s="1">
        <v>17</v>
      </c>
      <c r="E16" s="1">
        <v>18</v>
      </c>
      <c r="F16" s="3">
        <f t="shared" si="0"/>
        <v>35</v>
      </c>
      <c r="G16" s="2">
        <f t="shared" si="1"/>
        <v>0.76086956521739135</v>
      </c>
      <c r="H16" s="1" t="s">
        <v>107</v>
      </c>
    </row>
    <row r="17" spans="1:8" ht="15.75">
      <c r="A17" s="30"/>
      <c r="B17" s="32"/>
      <c r="C17" s="49" t="s">
        <v>81</v>
      </c>
      <c r="D17" s="1">
        <v>18</v>
      </c>
      <c r="E17" s="1">
        <v>17</v>
      </c>
      <c r="F17" s="3">
        <f t="shared" si="0"/>
        <v>35</v>
      </c>
      <c r="G17" s="2">
        <f t="shared" si="1"/>
        <v>0.76086956521739135</v>
      </c>
      <c r="H17" s="1" t="s">
        <v>138</v>
      </c>
    </row>
    <row r="18" spans="1:8" ht="15.75">
      <c r="A18" s="30"/>
      <c r="B18" s="24"/>
      <c r="C18" s="26" t="s">
        <v>52</v>
      </c>
      <c r="D18" s="1">
        <v>20</v>
      </c>
      <c r="E18" s="1">
        <v>14.5</v>
      </c>
      <c r="F18" s="3">
        <f t="shared" si="0"/>
        <v>34.5</v>
      </c>
      <c r="G18" s="2">
        <f t="shared" si="1"/>
        <v>0.75</v>
      </c>
      <c r="H18" s="1" t="s">
        <v>106</v>
      </c>
    </row>
    <row r="19" spans="1:8" ht="15.75">
      <c r="A19" s="30"/>
      <c r="B19" s="24"/>
      <c r="C19" s="26" t="s">
        <v>49</v>
      </c>
      <c r="D19" s="1">
        <v>19</v>
      </c>
      <c r="E19" s="1">
        <v>15</v>
      </c>
      <c r="F19" s="3">
        <f t="shared" si="0"/>
        <v>34</v>
      </c>
      <c r="G19" s="2">
        <f t="shared" si="1"/>
        <v>0.73913043478260865</v>
      </c>
      <c r="H19" s="1" t="s">
        <v>125</v>
      </c>
    </row>
    <row r="20" spans="1:8" ht="15.75">
      <c r="A20" s="30"/>
      <c r="B20" s="24"/>
      <c r="C20" s="27" t="s">
        <v>60</v>
      </c>
      <c r="D20" s="1">
        <v>16</v>
      </c>
      <c r="E20" s="1">
        <v>18</v>
      </c>
      <c r="F20" s="3">
        <f t="shared" si="0"/>
        <v>34</v>
      </c>
      <c r="G20" s="2">
        <f t="shared" si="1"/>
        <v>0.73913043478260865</v>
      </c>
      <c r="H20" s="1" t="s">
        <v>98</v>
      </c>
    </row>
    <row r="21" spans="1:8" ht="15.75">
      <c r="A21" s="30"/>
      <c r="B21" s="32"/>
      <c r="C21" s="27" t="s">
        <v>83</v>
      </c>
      <c r="D21" s="1">
        <v>17</v>
      </c>
      <c r="E21" s="1">
        <v>17</v>
      </c>
      <c r="F21" s="3">
        <f t="shared" si="0"/>
        <v>34</v>
      </c>
      <c r="G21" s="2">
        <f t="shared" si="1"/>
        <v>0.73913043478260865</v>
      </c>
      <c r="H21" s="1" t="s">
        <v>124</v>
      </c>
    </row>
    <row r="22" spans="1:8" ht="15.75">
      <c r="A22" s="30"/>
      <c r="B22" s="24"/>
      <c r="C22" s="27" t="s">
        <v>59</v>
      </c>
      <c r="D22" s="1">
        <v>20</v>
      </c>
      <c r="E22" s="1">
        <v>13.5</v>
      </c>
      <c r="F22" s="3">
        <f t="shared" si="0"/>
        <v>33.5</v>
      </c>
      <c r="G22" s="2">
        <f t="shared" si="1"/>
        <v>0.72826086956521741</v>
      </c>
      <c r="H22" s="1" t="s">
        <v>99</v>
      </c>
    </row>
    <row r="23" spans="1:8" ht="15.75">
      <c r="A23" s="30"/>
      <c r="B23" s="24"/>
      <c r="C23" s="26" t="s">
        <v>40</v>
      </c>
      <c r="D23" s="1">
        <v>18</v>
      </c>
      <c r="E23" s="1">
        <v>13</v>
      </c>
      <c r="F23" s="3">
        <f t="shared" si="0"/>
        <v>31</v>
      </c>
      <c r="G23" s="2">
        <f t="shared" si="1"/>
        <v>0.67391304347826086</v>
      </c>
      <c r="H23" s="1" t="s">
        <v>112</v>
      </c>
    </row>
    <row r="24" spans="1:8" ht="15.75">
      <c r="A24" s="30"/>
      <c r="B24" s="24"/>
      <c r="C24" s="26" t="s">
        <v>64</v>
      </c>
      <c r="D24" s="1">
        <v>15</v>
      </c>
      <c r="E24" s="1">
        <v>16</v>
      </c>
      <c r="F24" s="3">
        <f t="shared" si="0"/>
        <v>31</v>
      </c>
      <c r="G24" s="2">
        <f t="shared" si="1"/>
        <v>0.67391304347826086</v>
      </c>
      <c r="H24" s="1" t="s">
        <v>140</v>
      </c>
    </row>
    <row r="25" spans="1:8" ht="15.75">
      <c r="A25" s="30"/>
      <c r="B25" s="48"/>
      <c r="C25" s="26" t="s">
        <v>43</v>
      </c>
      <c r="D25" s="1">
        <v>15</v>
      </c>
      <c r="E25" s="1">
        <v>14</v>
      </c>
      <c r="F25" s="3">
        <f t="shared" si="0"/>
        <v>29</v>
      </c>
      <c r="G25" s="2">
        <f t="shared" si="1"/>
        <v>0.63043478260869568</v>
      </c>
      <c r="H25" s="1" t="s">
        <v>101</v>
      </c>
    </row>
    <row r="26" spans="1:8" ht="15.75">
      <c r="A26" s="30"/>
      <c r="B26" s="33"/>
      <c r="C26" s="26" t="s">
        <v>83</v>
      </c>
      <c r="D26" s="1">
        <v>16</v>
      </c>
      <c r="E26" s="1">
        <v>13</v>
      </c>
      <c r="F26" s="3">
        <f t="shared" si="0"/>
        <v>29</v>
      </c>
      <c r="G26" s="2">
        <f t="shared" si="1"/>
        <v>0.63043478260869568</v>
      </c>
      <c r="H26" s="1" t="s">
        <v>141</v>
      </c>
    </row>
    <row r="27" spans="1:8" ht="15.75">
      <c r="A27" s="30"/>
      <c r="B27" s="48"/>
      <c r="C27" s="26" t="s">
        <v>39</v>
      </c>
      <c r="D27" s="1">
        <v>14</v>
      </c>
      <c r="E27" s="1">
        <v>14</v>
      </c>
      <c r="F27" s="3">
        <f t="shared" si="0"/>
        <v>28</v>
      </c>
      <c r="G27" s="2">
        <f t="shared" si="1"/>
        <v>0.60869565217391308</v>
      </c>
      <c r="H27" s="1" t="s">
        <v>120</v>
      </c>
    </row>
    <row r="28" spans="1:8" ht="15.75">
      <c r="A28" s="30"/>
      <c r="B28" s="48"/>
      <c r="C28" s="24" t="s">
        <v>59</v>
      </c>
      <c r="D28" s="1">
        <v>13</v>
      </c>
      <c r="E28" s="1">
        <v>15</v>
      </c>
      <c r="F28" s="3">
        <f t="shared" si="0"/>
        <v>28</v>
      </c>
      <c r="G28" s="2">
        <f t="shared" si="1"/>
        <v>0.60869565217391308</v>
      </c>
      <c r="H28" s="1" t="s">
        <v>139</v>
      </c>
    </row>
    <row r="29" spans="1:8" ht="15.75">
      <c r="A29" s="30"/>
      <c r="B29" s="48"/>
      <c r="C29" s="24" t="s">
        <v>40</v>
      </c>
      <c r="D29" s="1">
        <v>14</v>
      </c>
      <c r="E29" s="1">
        <v>13</v>
      </c>
      <c r="F29" s="3">
        <f t="shared" si="0"/>
        <v>27</v>
      </c>
      <c r="G29" s="2">
        <f t="shared" si="1"/>
        <v>0.58695652173913049</v>
      </c>
      <c r="H29" s="1" t="s">
        <v>127</v>
      </c>
    </row>
    <row r="30" spans="1:8" ht="15.75">
      <c r="A30" s="30"/>
      <c r="B30" s="48"/>
      <c r="C30" s="24" t="s">
        <v>40</v>
      </c>
      <c r="D30" s="1">
        <v>12</v>
      </c>
      <c r="E30" s="1">
        <v>11</v>
      </c>
      <c r="F30" s="3">
        <f t="shared" si="0"/>
        <v>23</v>
      </c>
      <c r="G30" s="2">
        <f t="shared" si="1"/>
        <v>0.5</v>
      </c>
      <c r="H30" s="1" t="s">
        <v>128</v>
      </c>
    </row>
    <row r="32" spans="1:8">
      <c r="A32" t="s">
        <v>143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30"/>
  <sheetViews>
    <sheetView topLeftCell="A4" workbookViewId="0">
      <selection activeCell="C28" sqref="A8:C28"/>
    </sheetView>
  </sheetViews>
  <sheetFormatPr defaultRowHeight="15"/>
  <cols>
    <col min="2" max="2" width="9.140625" hidden="1" customWidth="1"/>
    <col min="3" max="3" width="23.42578125" customWidth="1"/>
    <col min="4" max="4" width="45.5703125" customWidth="1"/>
    <col min="5" max="5" width="24.28515625" customWidth="1"/>
    <col min="6" max="6" width="21" customWidth="1"/>
    <col min="7" max="7" width="11.140625" customWidth="1"/>
    <col min="8" max="8" width="21.140625" customWidth="1"/>
    <col min="9" max="9" width="11" style="1" customWidth="1"/>
  </cols>
  <sheetData>
    <row r="1" spans="1:9">
      <c r="A1" s="15" t="s">
        <v>9</v>
      </c>
      <c r="B1" s="16" t="s">
        <v>25</v>
      </c>
      <c r="C1" s="16" t="s">
        <v>2</v>
      </c>
      <c r="D1" s="16" t="s">
        <v>10</v>
      </c>
      <c r="E1" s="17" t="s">
        <v>0</v>
      </c>
      <c r="F1" s="17" t="s">
        <v>11</v>
      </c>
      <c r="G1" s="16" t="s">
        <v>1</v>
      </c>
      <c r="H1" s="16" t="s">
        <v>28</v>
      </c>
      <c r="I1" s="18" t="s">
        <v>7</v>
      </c>
    </row>
    <row r="2" spans="1:9">
      <c r="A2" s="13"/>
      <c r="B2" s="4"/>
      <c r="C2" s="4"/>
      <c r="D2" s="5"/>
      <c r="E2" s="6">
        <v>20</v>
      </c>
      <c r="F2" s="6">
        <v>50</v>
      </c>
      <c r="G2" s="6">
        <f t="shared" ref="G2:G28" si="0">SUM(E2:F2)</f>
        <v>70</v>
      </c>
      <c r="H2" s="7">
        <f t="shared" ref="H2:H28" si="1">G2/$G$2</f>
        <v>1</v>
      </c>
      <c r="I2" s="14"/>
    </row>
    <row r="3" spans="1:9" ht="15.75">
      <c r="A3" s="37" t="s">
        <v>5</v>
      </c>
      <c r="B3" s="38"/>
      <c r="C3" s="42" t="s">
        <v>44</v>
      </c>
      <c r="D3" s="40" t="s">
        <v>39</v>
      </c>
      <c r="E3" s="4">
        <v>20</v>
      </c>
      <c r="F3" s="4">
        <v>44</v>
      </c>
      <c r="G3" s="9">
        <f t="shared" si="0"/>
        <v>64</v>
      </c>
      <c r="H3" s="10">
        <f t="shared" si="1"/>
        <v>0.91428571428571426</v>
      </c>
      <c r="I3" s="14" t="s">
        <v>97</v>
      </c>
    </row>
    <row r="4" spans="1:9" ht="15.75">
      <c r="A4" s="37" t="s">
        <v>36</v>
      </c>
      <c r="B4" s="38"/>
      <c r="C4" s="39" t="s">
        <v>61</v>
      </c>
      <c r="D4" s="40" t="s">
        <v>59</v>
      </c>
      <c r="E4" s="4">
        <v>19</v>
      </c>
      <c r="F4" s="4">
        <v>44</v>
      </c>
      <c r="G4" s="9">
        <f t="shared" si="0"/>
        <v>63</v>
      </c>
      <c r="H4" s="10">
        <f t="shared" si="1"/>
        <v>0.9</v>
      </c>
      <c r="I4" s="14" t="s">
        <v>108</v>
      </c>
    </row>
    <row r="5" spans="1:9" ht="15.75">
      <c r="A5" s="37" t="s">
        <v>38</v>
      </c>
      <c r="B5" s="38"/>
      <c r="C5" s="39" t="s">
        <v>88</v>
      </c>
      <c r="D5" s="40" t="s">
        <v>81</v>
      </c>
      <c r="E5" s="4">
        <v>20</v>
      </c>
      <c r="F5" s="4">
        <v>40</v>
      </c>
      <c r="G5" s="9">
        <f t="shared" si="0"/>
        <v>60</v>
      </c>
      <c r="H5" s="10">
        <f t="shared" si="1"/>
        <v>0.8571428571428571</v>
      </c>
      <c r="I5" s="14" t="s">
        <v>117</v>
      </c>
    </row>
    <row r="6" spans="1:9" ht="15.75">
      <c r="A6" s="37" t="s">
        <v>6</v>
      </c>
      <c r="B6" s="38"/>
      <c r="C6" s="39" t="s">
        <v>53</v>
      </c>
      <c r="D6" s="40" t="s">
        <v>52</v>
      </c>
      <c r="E6" s="4">
        <v>18</v>
      </c>
      <c r="F6" s="4">
        <v>42</v>
      </c>
      <c r="G6" s="9">
        <f t="shared" si="0"/>
        <v>60</v>
      </c>
      <c r="H6" s="10">
        <f t="shared" si="1"/>
        <v>0.8571428571428571</v>
      </c>
      <c r="I6" s="14" t="s">
        <v>104</v>
      </c>
    </row>
    <row r="7" spans="1:9" ht="15.75">
      <c r="A7" s="37" t="s">
        <v>37</v>
      </c>
      <c r="B7" s="38"/>
      <c r="C7" s="39" t="s">
        <v>62</v>
      </c>
      <c r="D7" s="40" t="s">
        <v>59</v>
      </c>
      <c r="E7" s="4">
        <v>20</v>
      </c>
      <c r="F7" s="4">
        <v>39</v>
      </c>
      <c r="G7" s="9">
        <f t="shared" si="0"/>
        <v>59</v>
      </c>
      <c r="H7" s="10">
        <f t="shared" si="1"/>
        <v>0.84285714285714286</v>
      </c>
      <c r="I7" s="14" t="s">
        <v>109</v>
      </c>
    </row>
    <row r="8" spans="1:9" ht="15.75">
      <c r="A8" s="31"/>
      <c r="B8" s="5"/>
      <c r="C8" s="24"/>
      <c r="D8" s="27" t="s">
        <v>59</v>
      </c>
      <c r="E8" s="4">
        <v>18</v>
      </c>
      <c r="F8" s="4">
        <v>40</v>
      </c>
      <c r="G8" s="9">
        <f t="shared" si="0"/>
        <v>58</v>
      </c>
      <c r="H8" s="10">
        <f t="shared" si="1"/>
        <v>0.82857142857142863</v>
      </c>
      <c r="I8" s="14" t="s">
        <v>110</v>
      </c>
    </row>
    <row r="9" spans="1:9" ht="15.75">
      <c r="A9" s="31"/>
      <c r="B9" s="8"/>
      <c r="C9" s="24"/>
      <c r="D9" s="27" t="s">
        <v>52</v>
      </c>
      <c r="E9" s="4">
        <v>17</v>
      </c>
      <c r="F9" s="4">
        <v>40</v>
      </c>
      <c r="G9" s="9">
        <f t="shared" si="0"/>
        <v>57</v>
      </c>
      <c r="H9" s="10">
        <f t="shared" si="1"/>
        <v>0.81428571428571428</v>
      </c>
      <c r="I9" s="14" t="s">
        <v>103</v>
      </c>
    </row>
    <row r="10" spans="1:9" ht="15.75">
      <c r="A10" s="31"/>
      <c r="B10" s="8"/>
      <c r="C10" s="24"/>
      <c r="D10" s="27" t="s">
        <v>64</v>
      </c>
      <c r="E10" s="4">
        <v>18</v>
      </c>
      <c r="F10" s="4">
        <v>34</v>
      </c>
      <c r="G10" s="9">
        <f t="shared" si="0"/>
        <v>52</v>
      </c>
      <c r="H10" s="10">
        <f t="shared" si="1"/>
        <v>0.74285714285714288</v>
      </c>
      <c r="I10" s="14" t="s">
        <v>111</v>
      </c>
    </row>
    <row r="11" spans="1:9" ht="15.75">
      <c r="A11" s="31"/>
      <c r="B11" s="8"/>
      <c r="C11" s="24"/>
      <c r="D11" s="27" t="s">
        <v>81</v>
      </c>
      <c r="E11" s="4">
        <v>20</v>
      </c>
      <c r="F11" s="4">
        <v>32</v>
      </c>
      <c r="G11" s="9">
        <f t="shared" si="0"/>
        <v>52</v>
      </c>
      <c r="H11" s="10">
        <f t="shared" si="1"/>
        <v>0.74285714285714288</v>
      </c>
      <c r="I11" s="14" t="s">
        <v>115</v>
      </c>
    </row>
    <row r="12" spans="1:9" ht="15.75">
      <c r="A12" s="31"/>
      <c r="B12" s="8"/>
      <c r="C12" s="24"/>
      <c r="D12" s="27" t="s">
        <v>39</v>
      </c>
      <c r="E12" s="4">
        <v>17</v>
      </c>
      <c r="F12" s="4">
        <v>35</v>
      </c>
      <c r="G12" s="9">
        <f t="shared" si="0"/>
        <v>52</v>
      </c>
      <c r="H12" s="10">
        <f t="shared" si="1"/>
        <v>0.74285714285714288</v>
      </c>
      <c r="I12" s="14" t="s">
        <v>95</v>
      </c>
    </row>
    <row r="13" spans="1:9" ht="15.75">
      <c r="A13" s="31"/>
      <c r="B13" s="8"/>
      <c r="C13" s="24"/>
      <c r="D13" s="27" t="s">
        <v>40</v>
      </c>
      <c r="E13" s="4">
        <v>17</v>
      </c>
      <c r="F13" s="4">
        <v>34.5</v>
      </c>
      <c r="G13" s="9">
        <f t="shared" si="0"/>
        <v>51.5</v>
      </c>
      <c r="H13" s="10">
        <f t="shared" si="1"/>
        <v>0.73571428571428577</v>
      </c>
      <c r="I13" s="14" t="s">
        <v>96</v>
      </c>
    </row>
    <row r="14" spans="1:9" ht="15.75">
      <c r="A14" s="31"/>
      <c r="B14" s="8"/>
      <c r="C14" s="24"/>
      <c r="D14" s="27" t="s">
        <v>49</v>
      </c>
      <c r="E14" s="4">
        <v>18</v>
      </c>
      <c r="F14" s="4">
        <v>33</v>
      </c>
      <c r="G14" s="9">
        <f t="shared" si="0"/>
        <v>51</v>
      </c>
      <c r="H14" s="10">
        <f t="shared" si="1"/>
        <v>0.72857142857142854</v>
      </c>
      <c r="I14" s="14" t="s">
        <v>102</v>
      </c>
    </row>
    <row r="15" spans="1:9" ht="15.75">
      <c r="A15" s="31"/>
      <c r="B15" s="8"/>
      <c r="C15" s="24"/>
      <c r="D15" s="27" t="s">
        <v>60</v>
      </c>
      <c r="E15" s="4">
        <v>16</v>
      </c>
      <c r="F15" s="4">
        <v>34</v>
      </c>
      <c r="G15" s="9">
        <f t="shared" si="0"/>
        <v>50</v>
      </c>
      <c r="H15" s="10">
        <f t="shared" si="1"/>
        <v>0.7142857142857143</v>
      </c>
      <c r="I15" s="14" t="s">
        <v>105</v>
      </c>
    </row>
    <row r="16" spans="1:9" ht="15.75">
      <c r="A16" s="31"/>
      <c r="B16" s="8"/>
      <c r="C16" s="32"/>
      <c r="D16" s="43" t="s">
        <v>49</v>
      </c>
      <c r="E16" s="4">
        <v>16</v>
      </c>
      <c r="F16" s="4">
        <v>32.5</v>
      </c>
      <c r="G16" s="9">
        <f t="shared" si="0"/>
        <v>48.5</v>
      </c>
      <c r="H16" s="10">
        <f t="shared" si="1"/>
        <v>0.69285714285714284</v>
      </c>
      <c r="I16" s="14" t="s">
        <v>116</v>
      </c>
    </row>
    <row r="17" spans="1:9" ht="15.75">
      <c r="A17" s="31"/>
      <c r="B17" s="8"/>
      <c r="C17" s="32"/>
      <c r="D17" s="27" t="s">
        <v>60</v>
      </c>
      <c r="E17" s="4">
        <v>17</v>
      </c>
      <c r="F17" s="4">
        <v>31</v>
      </c>
      <c r="G17" s="9">
        <f t="shared" si="0"/>
        <v>48</v>
      </c>
      <c r="H17" s="10">
        <f t="shared" si="1"/>
        <v>0.68571428571428572</v>
      </c>
      <c r="I17" s="14" t="s">
        <v>107</v>
      </c>
    </row>
    <row r="18" spans="1:9" ht="15.75">
      <c r="A18" s="31"/>
      <c r="B18" s="29"/>
      <c r="C18" s="24"/>
      <c r="D18" s="26" t="s">
        <v>60</v>
      </c>
      <c r="E18" s="19">
        <v>15</v>
      </c>
      <c r="F18" s="19">
        <v>30</v>
      </c>
      <c r="G18" s="9">
        <f t="shared" si="0"/>
        <v>45</v>
      </c>
      <c r="H18" s="10">
        <f t="shared" si="1"/>
        <v>0.6428571428571429</v>
      </c>
      <c r="I18" s="22" t="s">
        <v>106</v>
      </c>
    </row>
    <row r="19" spans="1:9" ht="15.75">
      <c r="A19" s="31"/>
      <c r="B19" s="8"/>
      <c r="C19" s="24"/>
      <c r="D19" s="26" t="s">
        <v>83</v>
      </c>
      <c r="E19" s="4">
        <v>10</v>
      </c>
      <c r="F19" s="4">
        <v>34.5</v>
      </c>
      <c r="G19" s="9">
        <f t="shared" si="0"/>
        <v>44.5</v>
      </c>
      <c r="H19" s="10">
        <f t="shared" si="1"/>
        <v>0.63571428571428568</v>
      </c>
      <c r="I19" s="14" t="s">
        <v>113</v>
      </c>
    </row>
    <row r="20" spans="1:9" ht="15.75">
      <c r="A20" s="31"/>
      <c r="B20" s="8"/>
      <c r="C20" s="24"/>
      <c r="D20" s="26" t="s">
        <v>81</v>
      </c>
      <c r="E20" s="4">
        <v>10</v>
      </c>
      <c r="F20" s="4">
        <v>31.5</v>
      </c>
      <c r="G20" s="9">
        <f t="shared" si="0"/>
        <v>41.5</v>
      </c>
      <c r="H20" s="10">
        <f t="shared" si="1"/>
        <v>0.59285714285714286</v>
      </c>
      <c r="I20" s="14">
        <v>18</v>
      </c>
    </row>
    <row r="21" spans="1:9" ht="15.75">
      <c r="A21" s="31"/>
      <c r="B21" s="8"/>
      <c r="C21" s="24"/>
      <c r="D21" s="26" t="s">
        <v>43</v>
      </c>
      <c r="E21" s="4">
        <v>8</v>
      </c>
      <c r="F21" s="4">
        <v>29</v>
      </c>
      <c r="G21" s="9">
        <f t="shared" si="0"/>
        <v>37</v>
      </c>
      <c r="H21" s="10">
        <f t="shared" si="1"/>
        <v>0.52857142857142858</v>
      </c>
      <c r="I21" s="14" t="s">
        <v>98</v>
      </c>
    </row>
    <row r="22" spans="1:9" ht="15.75">
      <c r="A22" s="31"/>
      <c r="B22" s="8"/>
      <c r="C22" s="24"/>
      <c r="D22" s="26" t="s">
        <v>43</v>
      </c>
      <c r="E22" s="4">
        <v>12</v>
      </c>
      <c r="F22" s="4">
        <v>22</v>
      </c>
      <c r="G22" s="9">
        <f t="shared" si="0"/>
        <v>34</v>
      </c>
      <c r="H22" s="10">
        <f t="shared" si="1"/>
        <v>0.48571428571428571</v>
      </c>
      <c r="I22" s="14" t="s">
        <v>99</v>
      </c>
    </row>
    <row r="23" spans="1:9" ht="15.75">
      <c r="A23" s="31"/>
      <c r="B23" s="8"/>
      <c r="C23" s="24"/>
      <c r="D23" s="26" t="s">
        <v>39</v>
      </c>
      <c r="E23" s="4">
        <v>17.5</v>
      </c>
      <c r="F23" s="4">
        <v>13</v>
      </c>
      <c r="G23" s="9">
        <f t="shared" si="0"/>
        <v>30.5</v>
      </c>
      <c r="H23" s="10">
        <f t="shared" si="1"/>
        <v>0.43571428571428572</v>
      </c>
      <c r="I23" s="14" t="s">
        <v>119</v>
      </c>
    </row>
    <row r="24" spans="1:9" ht="15.75">
      <c r="A24" s="31"/>
      <c r="B24" s="8"/>
      <c r="C24" s="24"/>
      <c r="D24" s="26" t="s">
        <v>83</v>
      </c>
      <c r="E24" s="4">
        <v>17</v>
      </c>
      <c r="F24" s="4">
        <v>11</v>
      </c>
      <c r="G24" s="9">
        <f t="shared" si="0"/>
        <v>28</v>
      </c>
      <c r="H24" s="10">
        <f t="shared" si="1"/>
        <v>0.4</v>
      </c>
      <c r="I24" s="14" t="s">
        <v>112</v>
      </c>
    </row>
    <row r="25" spans="1:9" ht="15.75">
      <c r="A25" s="31"/>
      <c r="B25" s="8"/>
      <c r="C25" s="24"/>
      <c r="D25" s="24" t="s">
        <v>83</v>
      </c>
      <c r="E25" s="4">
        <v>8</v>
      </c>
      <c r="F25" s="4">
        <v>15.5</v>
      </c>
      <c r="G25" s="9">
        <f t="shared" si="0"/>
        <v>23.5</v>
      </c>
      <c r="H25" s="10">
        <f t="shared" si="1"/>
        <v>0.33571428571428569</v>
      </c>
      <c r="I25" s="14" t="s">
        <v>118</v>
      </c>
    </row>
    <row r="26" spans="1:9" ht="15.75">
      <c r="A26" s="31"/>
      <c r="B26" s="8"/>
      <c r="C26" s="24"/>
      <c r="D26" s="24" t="s">
        <v>52</v>
      </c>
      <c r="E26" s="4">
        <v>1</v>
      </c>
      <c r="F26" s="4">
        <v>21</v>
      </c>
      <c r="G26" s="9">
        <f t="shared" si="0"/>
        <v>22</v>
      </c>
      <c r="H26" s="10">
        <f t="shared" si="1"/>
        <v>0.31428571428571428</v>
      </c>
      <c r="I26" s="14" t="s">
        <v>101</v>
      </c>
    </row>
    <row r="27" spans="1:9" ht="15.75">
      <c r="A27" s="31"/>
      <c r="B27" s="8"/>
      <c r="C27" s="24"/>
      <c r="D27" s="24" t="s">
        <v>40</v>
      </c>
      <c r="E27" s="4">
        <v>15</v>
      </c>
      <c r="F27" s="4">
        <v>4</v>
      </c>
      <c r="G27" s="9">
        <f t="shared" si="0"/>
        <v>19</v>
      </c>
      <c r="H27" s="10">
        <f t="shared" si="1"/>
        <v>0.27142857142857141</v>
      </c>
      <c r="I27" s="14" t="s">
        <v>100</v>
      </c>
    </row>
    <row r="28" spans="1:9" ht="15.75">
      <c r="A28" s="31"/>
      <c r="B28" s="29"/>
      <c r="C28" s="44"/>
      <c r="D28" s="44" t="s">
        <v>40</v>
      </c>
      <c r="E28" s="19">
        <v>7</v>
      </c>
      <c r="F28" s="19">
        <v>11</v>
      </c>
      <c r="G28" s="9">
        <f t="shared" si="0"/>
        <v>18</v>
      </c>
      <c r="H28" s="10">
        <f t="shared" si="1"/>
        <v>0.25714285714285712</v>
      </c>
      <c r="I28" s="14" t="s">
        <v>120</v>
      </c>
    </row>
    <row r="30" spans="1:9">
      <c r="A30" t="s">
        <v>143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6"/>
  <sheetViews>
    <sheetView workbookViewId="0">
      <selection activeCell="C7" sqref="C7:H7"/>
    </sheetView>
  </sheetViews>
  <sheetFormatPr defaultRowHeight="15"/>
  <cols>
    <col min="2" max="2" width="22.5703125" customWidth="1"/>
    <col min="3" max="3" width="47" customWidth="1"/>
    <col min="4" max="4" width="24.28515625" customWidth="1"/>
    <col min="5" max="5" width="20.5703125" customWidth="1"/>
    <col min="6" max="6" width="11.140625" customWidth="1"/>
    <col min="7" max="7" width="21.28515625" customWidth="1"/>
    <col min="8" max="8" width="11" style="1" customWidth="1"/>
  </cols>
  <sheetData>
    <row r="1" spans="1:8">
      <c r="A1" s="15" t="s">
        <v>9</v>
      </c>
      <c r="B1" s="16" t="s">
        <v>2</v>
      </c>
      <c r="C1" s="16" t="s">
        <v>10</v>
      </c>
      <c r="D1" s="17" t="s">
        <v>0</v>
      </c>
      <c r="E1" s="17" t="s">
        <v>11</v>
      </c>
      <c r="F1" s="16" t="s">
        <v>1</v>
      </c>
      <c r="G1" s="16" t="s">
        <v>28</v>
      </c>
      <c r="H1" s="18" t="s">
        <v>7</v>
      </c>
    </row>
    <row r="2" spans="1:8">
      <c r="A2" s="13"/>
      <c r="B2" s="4"/>
      <c r="C2" s="5"/>
      <c r="D2" s="9">
        <v>34</v>
      </c>
      <c r="E2" s="9">
        <v>54</v>
      </c>
      <c r="F2" s="9">
        <f t="shared" ref="F2:F34" si="0">SUM(D2:E2)</f>
        <v>88</v>
      </c>
      <c r="G2" s="12">
        <f t="shared" ref="G2:G34" si="1">F2/$F$2</f>
        <v>1</v>
      </c>
      <c r="H2" s="14"/>
    </row>
    <row r="3" spans="1:8" ht="15.75">
      <c r="A3" s="37" t="s">
        <v>35</v>
      </c>
      <c r="B3" s="42" t="s">
        <v>72</v>
      </c>
      <c r="C3" s="40" t="s">
        <v>71</v>
      </c>
      <c r="D3" s="4">
        <v>33</v>
      </c>
      <c r="E3" s="4">
        <v>49</v>
      </c>
      <c r="F3" s="9">
        <f t="shared" si="0"/>
        <v>82</v>
      </c>
      <c r="G3" s="10">
        <f t="shared" si="1"/>
        <v>0.93181818181818177</v>
      </c>
      <c r="H3" s="14" t="s">
        <v>97</v>
      </c>
    </row>
    <row r="4" spans="1:8" ht="15.75">
      <c r="A4" s="37" t="s">
        <v>34</v>
      </c>
      <c r="B4" s="39" t="s">
        <v>65</v>
      </c>
      <c r="C4" s="40" t="s">
        <v>64</v>
      </c>
      <c r="D4" s="4">
        <v>31</v>
      </c>
      <c r="E4" s="4">
        <v>47</v>
      </c>
      <c r="F4" s="9">
        <f t="shared" si="0"/>
        <v>78</v>
      </c>
      <c r="G4" s="10">
        <f t="shared" si="1"/>
        <v>0.88636363636363635</v>
      </c>
      <c r="H4" s="14" t="s">
        <v>108</v>
      </c>
    </row>
    <row r="5" spans="1:8" ht="15.75">
      <c r="A5" s="37" t="s">
        <v>90</v>
      </c>
      <c r="B5" s="46" t="s">
        <v>91</v>
      </c>
      <c r="C5" s="40" t="s">
        <v>81</v>
      </c>
      <c r="D5" s="23">
        <v>32</v>
      </c>
      <c r="E5" s="23">
        <v>45</v>
      </c>
      <c r="F5" s="9">
        <f t="shared" si="0"/>
        <v>77</v>
      </c>
      <c r="G5" s="10">
        <f t="shared" si="1"/>
        <v>0.875</v>
      </c>
      <c r="H5" s="14" t="s">
        <v>114</v>
      </c>
    </row>
    <row r="6" spans="1:8" ht="15.75">
      <c r="A6" s="37" t="s">
        <v>8</v>
      </c>
      <c r="B6" s="39" t="s">
        <v>45</v>
      </c>
      <c r="C6" s="40" t="s">
        <v>43</v>
      </c>
      <c r="D6" s="23">
        <v>31</v>
      </c>
      <c r="E6" s="23">
        <v>45</v>
      </c>
      <c r="F6" s="9">
        <f t="shared" si="0"/>
        <v>76</v>
      </c>
      <c r="G6" s="10">
        <f t="shared" si="1"/>
        <v>0.86363636363636365</v>
      </c>
      <c r="H6" s="14" t="s">
        <v>104</v>
      </c>
    </row>
    <row r="7" spans="1:8" ht="15.75">
      <c r="A7" s="31"/>
      <c r="B7" s="24"/>
      <c r="C7" s="26" t="s">
        <v>59</v>
      </c>
      <c r="D7" s="4">
        <v>31</v>
      </c>
      <c r="E7" s="4">
        <v>42.5</v>
      </c>
      <c r="F7" s="9">
        <f t="shared" si="0"/>
        <v>73.5</v>
      </c>
      <c r="G7" s="10">
        <f t="shared" si="1"/>
        <v>0.83522727272727271</v>
      </c>
      <c r="H7" s="14" t="s">
        <v>110</v>
      </c>
    </row>
    <row r="8" spans="1:8" ht="15.75">
      <c r="A8" s="37" t="s">
        <v>74</v>
      </c>
      <c r="B8" s="46" t="s">
        <v>89</v>
      </c>
      <c r="C8" s="41" t="s">
        <v>81</v>
      </c>
      <c r="D8" s="23">
        <v>27</v>
      </c>
      <c r="E8" s="23">
        <v>46.5</v>
      </c>
      <c r="F8" s="9">
        <f t="shared" si="0"/>
        <v>73.5</v>
      </c>
      <c r="G8" s="10">
        <f t="shared" si="1"/>
        <v>0.83522727272727271</v>
      </c>
      <c r="H8" s="14" t="s">
        <v>121</v>
      </c>
    </row>
    <row r="9" spans="1:8" ht="15.75">
      <c r="A9" s="31"/>
      <c r="B9" s="24"/>
      <c r="C9" s="27" t="s">
        <v>52</v>
      </c>
      <c r="D9" s="23">
        <v>33</v>
      </c>
      <c r="E9" s="23">
        <v>40</v>
      </c>
      <c r="F9" s="9">
        <f t="shared" si="0"/>
        <v>73</v>
      </c>
      <c r="G9" s="10">
        <f t="shared" si="1"/>
        <v>0.82954545454545459</v>
      </c>
      <c r="H9" s="14" t="s">
        <v>115</v>
      </c>
    </row>
    <row r="10" spans="1:8" ht="15.75">
      <c r="A10" s="31"/>
      <c r="B10" s="24"/>
      <c r="C10" s="27" t="s">
        <v>52</v>
      </c>
      <c r="D10" s="23">
        <v>32</v>
      </c>
      <c r="E10" s="23">
        <v>41</v>
      </c>
      <c r="F10" s="9">
        <f t="shared" si="0"/>
        <v>73</v>
      </c>
      <c r="G10" s="10">
        <f t="shared" si="1"/>
        <v>0.82954545454545459</v>
      </c>
      <c r="H10" s="14" t="s">
        <v>95</v>
      </c>
    </row>
    <row r="11" spans="1:8" ht="15.75">
      <c r="A11" s="31"/>
      <c r="B11" s="24"/>
      <c r="C11" s="26" t="s">
        <v>71</v>
      </c>
      <c r="D11" s="4">
        <v>27</v>
      </c>
      <c r="E11" s="4">
        <v>46</v>
      </c>
      <c r="F11" s="9">
        <f t="shared" si="0"/>
        <v>73</v>
      </c>
      <c r="G11" s="10">
        <f t="shared" si="1"/>
        <v>0.82954545454545459</v>
      </c>
      <c r="H11" s="14" t="s">
        <v>122</v>
      </c>
    </row>
    <row r="12" spans="1:8" ht="15.75">
      <c r="A12" s="31"/>
      <c r="B12" s="24"/>
      <c r="C12" s="26" t="s">
        <v>71</v>
      </c>
      <c r="D12" s="4">
        <v>30</v>
      </c>
      <c r="E12" s="4">
        <v>42</v>
      </c>
      <c r="F12" s="9">
        <f t="shared" si="0"/>
        <v>72</v>
      </c>
      <c r="G12" s="10">
        <f t="shared" si="1"/>
        <v>0.81818181818181823</v>
      </c>
      <c r="H12" s="14" t="s">
        <v>111</v>
      </c>
    </row>
    <row r="13" spans="1:8" ht="15.75">
      <c r="A13" s="31"/>
      <c r="B13" s="35"/>
      <c r="C13" s="26" t="s">
        <v>81</v>
      </c>
      <c r="D13" s="23">
        <v>25</v>
      </c>
      <c r="E13" s="23">
        <v>44.5</v>
      </c>
      <c r="F13" s="9">
        <f t="shared" si="0"/>
        <v>69.5</v>
      </c>
      <c r="G13" s="10">
        <f t="shared" si="1"/>
        <v>0.78977272727272729</v>
      </c>
      <c r="H13" s="14" t="s">
        <v>96</v>
      </c>
    </row>
    <row r="14" spans="1:8" ht="15.75">
      <c r="A14" s="31"/>
      <c r="B14" s="24"/>
      <c r="C14" s="27" t="s">
        <v>52</v>
      </c>
      <c r="D14" s="4">
        <v>31</v>
      </c>
      <c r="E14" s="4">
        <v>38</v>
      </c>
      <c r="F14" s="9">
        <f t="shared" si="0"/>
        <v>69</v>
      </c>
      <c r="G14" s="10">
        <f t="shared" si="1"/>
        <v>0.78409090909090906</v>
      </c>
      <c r="H14" s="14" t="s">
        <v>105</v>
      </c>
    </row>
    <row r="15" spans="1:8" ht="15.75">
      <c r="A15" s="31"/>
      <c r="B15" s="32"/>
      <c r="C15" s="27" t="s">
        <v>83</v>
      </c>
      <c r="D15" s="23">
        <v>33</v>
      </c>
      <c r="E15" s="23">
        <v>36</v>
      </c>
      <c r="F15" s="9">
        <f t="shared" si="0"/>
        <v>69</v>
      </c>
      <c r="G15" s="10">
        <f t="shared" si="1"/>
        <v>0.78409090909090906</v>
      </c>
      <c r="H15" s="14" t="s">
        <v>102</v>
      </c>
    </row>
    <row r="16" spans="1:8" ht="15.75">
      <c r="A16" s="31"/>
      <c r="B16" s="24"/>
      <c r="C16" s="27" t="s">
        <v>59</v>
      </c>
      <c r="D16" s="4">
        <v>29.5</v>
      </c>
      <c r="E16" s="4">
        <v>39</v>
      </c>
      <c r="F16" s="9">
        <f t="shared" si="0"/>
        <v>68.5</v>
      </c>
      <c r="G16" s="10">
        <f t="shared" si="1"/>
        <v>0.77840909090909094</v>
      </c>
      <c r="H16" s="14" t="s">
        <v>116</v>
      </c>
    </row>
    <row r="17" spans="1:8" ht="15.75">
      <c r="A17" s="31"/>
      <c r="B17" s="24"/>
      <c r="C17" s="27" t="s">
        <v>49</v>
      </c>
      <c r="D17" s="23">
        <v>28</v>
      </c>
      <c r="E17" s="23">
        <v>40</v>
      </c>
      <c r="F17" s="9">
        <f t="shared" si="0"/>
        <v>68</v>
      </c>
      <c r="G17" s="10">
        <f t="shared" si="1"/>
        <v>0.77272727272727271</v>
      </c>
      <c r="H17" s="14" t="s">
        <v>106</v>
      </c>
    </row>
    <row r="18" spans="1:8" ht="15.75">
      <c r="A18" s="31"/>
      <c r="B18" s="24"/>
      <c r="C18" s="27" t="s">
        <v>60</v>
      </c>
      <c r="D18" s="23">
        <v>26</v>
      </c>
      <c r="E18" s="23">
        <v>42</v>
      </c>
      <c r="F18" s="9">
        <f t="shared" si="0"/>
        <v>68</v>
      </c>
      <c r="G18" s="10">
        <f t="shared" si="1"/>
        <v>0.77272727272727271</v>
      </c>
      <c r="H18" s="14" t="s">
        <v>123</v>
      </c>
    </row>
    <row r="19" spans="1:8" ht="15.75">
      <c r="A19" s="31"/>
      <c r="B19" s="24"/>
      <c r="C19" s="27" t="s">
        <v>39</v>
      </c>
      <c r="D19" s="4">
        <v>25.5</v>
      </c>
      <c r="E19" s="4">
        <v>42</v>
      </c>
      <c r="F19" s="9">
        <f t="shared" si="0"/>
        <v>67.5</v>
      </c>
      <c r="G19" s="10">
        <f t="shared" si="1"/>
        <v>0.76704545454545459</v>
      </c>
      <c r="H19" s="14" t="s">
        <v>98</v>
      </c>
    </row>
    <row r="20" spans="1:8" ht="15.75">
      <c r="A20" s="31"/>
      <c r="B20" s="24"/>
      <c r="C20" s="26" t="s">
        <v>83</v>
      </c>
      <c r="D20" s="4">
        <v>27</v>
      </c>
      <c r="E20" s="4">
        <v>40.5</v>
      </c>
      <c r="F20" s="9">
        <f t="shared" si="0"/>
        <v>67.5</v>
      </c>
      <c r="G20" s="10">
        <f t="shared" si="1"/>
        <v>0.76704545454545459</v>
      </c>
      <c r="H20" s="14" t="s">
        <v>124</v>
      </c>
    </row>
    <row r="21" spans="1:8" ht="15.75">
      <c r="A21" s="31"/>
      <c r="B21" s="32"/>
      <c r="C21" s="26" t="s">
        <v>83</v>
      </c>
      <c r="D21" s="45">
        <v>27</v>
      </c>
      <c r="E21" s="45">
        <v>40.5</v>
      </c>
      <c r="F21" s="20">
        <f t="shared" si="0"/>
        <v>67.5</v>
      </c>
      <c r="G21" s="21">
        <f t="shared" si="1"/>
        <v>0.76704545454545459</v>
      </c>
      <c r="H21" s="22" t="s">
        <v>125</v>
      </c>
    </row>
    <row r="22" spans="1:8" ht="15.75">
      <c r="A22" s="31"/>
      <c r="B22" s="24"/>
      <c r="C22" s="26" t="s">
        <v>60</v>
      </c>
      <c r="D22" s="23">
        <v>27</v>
      </c>
      <c r="E22" s="23">
        <v>39</v>
      </c>
      <c r="F22" s="9">
        <f t="shared" si="0"/>
        <v>66</v>
      </c>
      <c r="G22" s="10">
        <f t="shared" si="1"/>
        <v>0.75</v>
      </c>
      <c r="H22" s="14" t="s">
        <v>119</v>
      </c>
    </row>
    <row r="23" spans="1:8" ht="15.75">
      <c r="A23" s="31"/>
      <c r="B23" s="24"/>
      <c r="C23" s="26" t="s">
        <v>59</v>
      </c>
      <c r="D23" s="23">
        <v>25</v>
      </c>
      <c r="E23" s="23">
        <v>41</v>
      </c>
      <c r="F23" s="9">
        <f t="shared" si="0"/>
        <v>66</v>
      </c>
      <c r="G23" s="10">
        <f t="shared" si="1"/>
        <v>0.75</v>
      </c>
      <c r="H23" s="14" t="s">
        <v>126</v>
      </c>
    </row>
    <row r="24" spans="1:8" ht="15.75">
      <c r="A24" s="31"/>
      <c r="B24" s="24"/>
      <c r="C24" s="26" t="s">
        <v>64</v>
      </c>
      <c r="D24" s="4">
        <v>24</v>
      </c>
      <c r="E24" s="4">
        <v>39</v>
      </c>
      <c r="F24" s="9">
        <f t="shared" si="0"/>
        <v>63</v>
      </c>
      <c r="G24" s="10">
        <f t="shared" si="1"/>
        <v>0.71590909090909094</v>
      </c>
      <c r="H24" s="14" t="s">
        <v>112</v>
      </c>
    </row>
    <row r="25" spans="1:8" ht="15.75">
      <c r="A25" s="31"/>
      <c r="B25" s="24"/>
      <c r="C25" s="26" t="s">
        <v>39</v>
      </c>
      <c r="D25" s="4">
        <v>24</v>
      </c>
      <c r="E25" s="4">
        <v>38</v>
      </c>
      <c r="F25" s="9">
        <f t="shared" si="0"/>
        <v>62</v>
      </c>
      <c r="G25" s="10">
        <f t="shared" si="1"/>
        <v>0.70454545454545459</v>
      </c>
      <c r="H25" s="14" t="s">
        <v>118</v>
      </c>
    </row>
    <row r="26" spans="1:8" ht="15.75">
      <c r="A26" s="31"/>
      <c r="B26" s="24"/>
      <c r="C26" s="26" t="s">
        <v>43</v>
      </c>
      <c r="D26" s="23">
        <v>31</v>
      </c>
      <c r="E26" s="23">
        <v>30</v>
      </c>
      <c r="F26" s="9">
        <f t="shared" si="0"/>
        <v>61</v>
      </c>
      <c r="G26" s="10">
        <f t="shared" si="1"/>
        <v>0.69318181818181823</v>
      </c>
      <c r="H26" s="14" t="s">
        <v>101</v>
      </c>
    </row>
    <row r="27" spans="1:8" ht="15.75">
      <c r="A27" s="31"/>
      <c r="B27" s="24"/>
      <c r="C27" s="26" t="s">
        <v>39</v>
      </c>
      <c r="D27" s="4">
        <v>22</v>
      </c>
      <c r="E27" s="4">
        <v>38</v>
      </c>
      <c r="F27" s="9">
        <f t="shared" si="0"/>
        <v>60</v>
      </c>
      <c r="G27" s="10">
        <f t="shared" si="1"/>
        <v>0.68181818181818177</v>
      </c>
      <c r="H27" s="14" t="s">
        <v>100</v>
      </c>
    </row>
    <row r="28" spans="1:8" ht="15.75">
      <c r="A28" s="31"/>
      <c r="B28" s="24"/>
      <c r="C28" s="26" t="s">
        <v>83</v>
      </c>
      <c r="D28" s="4">
        <v>19</v>
      </c>
      <c r="E28" s="4">
        <v>35</v>
      </c>
      <c r="F28" s="9">
        <f t="shared" si="0"/>
        <v>54</v>
      </c>
      <c r="G28" s="10">
        <f t="shared" si="1"/>
        <v>0.61363636363636365</v>
      </c>
      <c r="H28" s="14" t="s">
        <v>120</v>
      </c>
    </row>
    <row r="29" spans="1:8" ht="15.75">
      <c r="A29" s="31"/>
      <c r="B29" s="24"/>
      <c r="C29" s="26" t="s">
        <v>40</v>
      </c>
      <c r="D29" s="4">
        <v>21</v>
      </c>
      <c r="E29" s="4">
        <v>29</v>
      </c>
      <c r="F29" s="9">
        <f t="shared" si="0"/>
        <v>50</v>
      </c>
      <c r="G29" s="10">
        <f t="shared" si="1"/>
        <v>0.56818181818181823</v>
      </c>
      <c r="H29" s="14" t="s">
        <v>127</v>
      </c>
    </row>
    <row r="30" spans="1:8" ht="15.75">
      <c r="A30" s="31"/>
      <c r="B30" s="24"/>
      <c r="C30" s="26" t="s">
        <v>49</v>
      </c>
      <c r="D30" s="23">
        <v>25</v>
      </c>
      <c r="E30" s="23">
        <v>21.5</v>
      </c>
      <c r="F30" s="9">
        <f t="shared" si="0"/>
        <v>46.5</v>
      </c>
      <c r="G30" s="10">
        <f t="shared" si="1"/>
        <v>0.52840909090909094</v>
      </c>
      <c r="H30" s="14" t="s">
        <v>128</v>
      </c>
    </row>
    <row r="31" spans="1:8" ht="15.75">
      <c r="A31" s="31"/>
      <c r="B31" s="24"/>
      <c r="C31" s="26" t="s">
        <v>60</v>
      </c>
      <c r="D31" s="23">
        <v>22</v>
      </c>
      <c r="E31" s="23">
        <v>22</v>
      </c>
      <c r="F31" s="9">
        <f t="shared" si="0"/>
        <v>44</v>
      </c>
      <c r="G31" s="10">
        <f t="shared" si="1"/>
        <v>0.5</v>
      </c>
      <c r="H31" s="14" t="s">
        <v>129</v>
      </c>
    </row>
    <row r="32" spans="1:8" ht="15.75">
      <c r="A32" s="36"/>
      <c r="B32" s="24"/>
      <c r="C32" s="24" t="s">
        <v>40</v>
      </c>
      <c r="D32" s="4">
        <v>16</v>
      </c>
      <c r="E32" s="4">
        <v>27</v>
      </c>
      <c r="F32" s="9">
        <f t="shared" si="0"/>
        <v>43</v>
      </c>
      <c r="G32" s="10">
        <f t="shared" si="1"/>
        <v>0.48863636363636365</v>
      </c>
      <c r="H32" s="14" t="s">
        <v>130</v>
      </c>
    </row>
    <row r="33" spans="1:8" ht="15.75">
      <c r="A33" s="36"/>
      <c r="B33" s="24"/>
      <c r="C33" s="24" t="s">
        <v>49</v>
      </c>
      <c r="D33" s="4">
        <v>18</v>
      </c>
      <c r="E33" s="4">
        <v>23.5</v>
      </c>
      <c r="F33" s="9">
        <f t="shared" si="0"/>
        <v>41.5</v>
      </c>
      <c r="G33" s="10">
        <f t="shared" si="1"/>
        <v>0.47159090909090912</v>
      </c>
      <c r="H33" s="14" t="s">
        <v>131</v>
      </c>
    </row>
    <row r="34" spans="1:8" ht="15.75">
      <c r="A34" s="36"/>
      <c r="B34" s="24"/>
      <c r="C34" s="24" t="s">
        <v>40</v>
      </c>
      <c r="D34" s="23">
        <v>18</v>
      </c>
      <c r="E34" s="23">
        <v>21</v>
      </c>
      <c r="F34" s="9">
        <f t="shared" si="0"/>
        <v>39</v>
      </c>
      <c r="G34" s="10">
        <f t="shared" si="1"/>
        <v>0.44318181818181818</v>
      </c>
      <c r="H34" s="14" t="s">
        <v>132</v>
      </c>
    </row>
    <row r="36" spans="1:8">
      <c r="A36" t="s">
        <v>143</v>
      </c>
    </row>
  </sheetData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27"/>
  <sheetViews>
    <sheetView topLeftCell="A13" workbookViewId="0">
      <selection activeCell="B25" sqref="A8:B25"/>
    </sheetView>
  </sheetViews>
  <sheetFormatPr defaultRowHeight="15"/>
  <cols>
    <col min="2" max="2" width="21" customWidth="1"/>
    <col min="3" max="3" width="45.5703125" customWidth="1"/>
    <col min="4" max="4" width="21.42578125" customWidth="1"/>
    <col min="5" max="5" width="21" customWidth="1"/>
    <col min="6" max="6" width="11.140625" customWidth="1"/>
    <col min="7" max="7" width="21.140625" customWidth="1"/>
    <col min="8" max="8" width="11" style="1" customWidth="1"/>
  </cols>
  <sheetData>
    <row r="1" spans="1:8">
      <c r="A1" s="15" t="s">
        <v>9</v>
      </c>
      <c r="B1" s="16" t="s">
        <v>2</v>
      </c>
      <c r="C1" s="16" t="s">
        <v>10</v>
      </c>
      <c r="D1" s="17" t="s">
        <v>33</v>
      </c>
      <c r="E1" s="17" t="s">
        <v>94</v>
      </c>
      <c r="F1" s="16" t="s">
        <v>1</v>
      </c>
      <c r="G1" s="16" t="s">
        <v>28</v>
      </c>
      <c r="H1" s="18" t="s">
        <v>7</v>
      </c>
    </row>
    <row r="2" spans="1:8">
      <c r="A2" s="13"/>
      <c r="B2" s="4"/>
      <c r="C2" s="5"/>
      <c r="D2" s="9">
        <v>28</v>
      </c>
      <c r="E2" s="9">
        <v>30</v>
      </c>
      <c r="F2" s="9">
        <f t="shared" ref="F2:F25" si="0">SUM(D2:E2)</f>
        <v>58</v>
      </c>
      <c r="G2" s="12">
        <f t="shared" ref="G2:G25" si="1">F2/$F$2</f>
        <v>1</v>
      </c>
      <c r="H2" s="14"/>
    </row>
    <row r="3" spans="1:8" ht="15.75">
      <c r="A3" s="37" t="s">
        <v>75</v>
      </c>
      <c r="B3" s="47" t="s">
        <v>86</v>
      </c>
      <c r="C3" s="40" t="s">
        <v>81</v>
      </c>
      <c r="D3" s="1">
        <v>27</v>
      </c>
      <c r="E3" s="1">
        <v>30</v>
      </c>
      <c r="F3" s="9">
        <f t="shared" si="0"/>
        <v>57</v>
      </c>
      <c r="G3" s="10">
        <f t="shared" si="1"/>
        <v>0.98275862068965514</v>
      </c>
      <c r="H3" s="14" t="s">
        <v>97</v>
      </c>
    </row>
    <row r="4" spans="1:8" ht="15.75">
      <c r="A4" s="37" t="s">
        <v>13</v>
      </c>
      <c r="B4" s="39" t="s">
        <v>58</v>
      </c>
      <c r="C4" s="40" t="s">
        <v>59</v>
      </c>
      <c r="D4" s="25">
        <v>26</v>
      </c>
      <c r="E4" s="25">
        <v>30</v>
      </c>
      <c r="F4" s="9">
        <f t="shared" si="0"/>
        <v>56</v>
      </c>
      <c r="G4" s="10">
        <f t="shared" si="1"/>
        <v>0.96551724137931039</v>
      </c>
      <c r="H4" s="14" t="s">
        <v>108</v>
      </c>
    </row>
    <row r="5" spans="1:8" ht="15.75">
      <c r="A5" s="37" t="s">
        <v>12</v>
      </c>
      <c r="B5" s="39" t="s">
        <v>54</v>
      </c>
      <c r="C5" s="41" t="s">
        <v>52</v>
      </c>
      <c r="D5" s="25">
        <v>24</v>
      </c>
      <c r="E5" s="25">
        <v>28</v>
      </c>
      <c r="F5" s="9">
        <f t="shared" si="0"/>
        <v>52</v>
      </c>
      <c r="G5" s="10">
        <f t="shared" si="1"/>
        <v>0.89655172413793105</v>
      </c>
      <c r="H5" s="14" t="s">
        <v>104</v>
      </c>
    </row>
    <row r="6" spans="1:8" ht="15.75">
      <c r="A6" s="37" t="s">
        <v>14</v>
      </c>
      <c r="B6" s="39" t="s">
        <v>66</v>
      </c>
      <c r="C6" s="41" t="s">
        <v>64</v>
      </c>
      <c r="D6" s="25">
        <v>23</v>
      </c>
      <c r="E6" s="25">
        <v>29</v>
      </c>
      <c r="F6" s="9">
        <f t="shared" si="0"/>
        <v>52</v>
      </c>
      <c r="G6" s="10">
        <f t="shared" si="1"/>
        <v>0.89655172413793105</v>
      </c>
      <c r="H6" s="14" t="s">
        <v>117</v>
      </c>
    </row>
    <row r="7" spans="1:8" ht="15.75">
      <c r="A7" s="37" t="s">
        <v>76</v>
      </c>
      <c r="B7" s="47" t="s">
        <v>93</v>
      </c>
      <c r="C7" s="41" t="s">
        <v>81</v>
      </c>
      <c r="D7" s="1">
        <v>25</v>
      </c>
      <c r="E7" s="1">
        <v>25</v>
      </c>
      <c r="F7" s="9">
        <f t="shared" si="0"/>
        <v>50</v>
      </c>
      <c r="G7" s="10">
        <f t="shared" si="1"/>
        <v>0.86206896551724133</v>
      </c>
      <c r="H7" s="14" t="s">
        <v>109</v>
      </c>
    </row>
    <row r="8" spans="1:8" ht="15.75">
      <c r="A8" s="31"/>
      <c r="B8" s="24"/>
      <c r="C8" s="27" t="s">
        <v>40</v>
      </c>
      <c r="D8" s="25">
        <v>23</v>
      </c>
      <c r="E8" s="25">
        <v>25</v>
      </c>
      <c r="F8" s="9">
        <f t="shared" si="0"/>
        <v>48</v>
      </c>
      <c r="G8" s="10">
        <f t="shared" si="1"/>
        <v>0.82758620689655171</v>
      </c>
      <c r="H8" s="14" t="s">
        <v>110</v>
      </c>
    </row>
    <row r="9" spans="1:8" ht="15.75">
      <c r="A9" s="31"/>
      <c r="B9" s="24"/>
      <c r="C9" s="27" t="s">
        <v>83</v>
      </c>
      <c r="D9" s="25">
        <v>27</v>
      </c>
      <c r="E9" s="25">
        <v>20</v>
      </c>
      <c r="F9" s="9">
        <f t="shared" si="0"/>
        <v>47</v>
      </c>
      <c r="G9" s="10">
        <f t="shared" si="1"/>
        <v>0.81034482758620685</v>
      </c>
      <c r="H9" s="14" t="s">
        <v>103</v>
      </c>
    </row>
    <row r="10" spans="1:8" ht="15.75">
      <c r="A10" s="31"/>
      <c r="B10" s="24"/>
      <c r="C10" s="27" t="s">
        <v>59</v>
      </c>
      <c r="D10" s="25">
        <v>21</v>
      </c>
      <c r="E10" s="25">
        <v>25</v>
      </c>
      <c r="F10" s="9">
        <f t="shared" si="0"/>
        <v>46</v>
      </c>
      <c r="G10" s="10">
        <f t="shared" si="1"/>
        <v>0.7931034482758621</v>
      </c>
      <c r="H10" s="14" t="s">
        <v>133</v>
      </c>
    </row>
    <row r="11" spans="1:8" ht="15.75">
      <c r="A11" s="31"/>
      <c r="B11" s="24"/>
      <c r="C11" s="26" t="s">
        <v>83</v>
      </c>
      <c r="D11" s="25">
        <v>20</v>
      </c>
      <c r="E11" s="25">
        <v>26</v>
      </c>
      <c r="F11" s="9">
        <f t="shared" si="0"/>
        <v>46</v>
      </c>
      <c r="G11" s="10">
        <f t="shared" si="1"/>
        <v>0.7931034482758621</v>
      </c>
      <c r="H11" s="14" t="s">
        <v>95</v>
      </c>
    </row>
    <row r="12" spans="1:8" ht="15.75">
      <c r="A12" s="31"/>
      <c r="B12" s="24"/>
      <c r="C12" s="27" t="s">
        <v>64</v>
      </c>
      <c r="D12" s="25">
        <v>19</v>
      </c>
      <c r="E12" s="25">
        <v>25</v>
      </c>
      <c r="F12" s="9">
        <f t="shared" si="0"/>
        <v>44</v>
      </c>
      <c r="G12" s="10">
        <f t="shared" si="1"/>
        <v>0.75862068965517238</v>
      </c>
      <c r="H12" s="14" t="s">
        <v>111</v>
      </c>
    </row>
    <row r="13" spans="1:8" ht="15.75">
      <c r="A13" s="31"/>
      <c r="B13" s="24"/>
      <c r="C13" s="27" t="s">
        <v>83</v>
      </c>
      <c r="D13" s="25">
        <v>24</v>
      </c>
      <c r="E13" s="25">
        <v>19</v>
      </c>
      <c r="F13" s="9">
        <f t="shared" si="0"/>
        <v>43</v>
      </c>
      <c r="G13" s="10">
        <f t="shared" si="1"/>
        <v>0.74137931034482762</v>
      </c>
      <c r="H13" s="14" t="s">
        <v>96</v>
      </c>
    </row>
    <row r="14" spans="1:8" ht="15.75">
      <c r="A14" s="31"/>
      <c r="B14" s="24"/>
      <c r="C14" s="27" t="s">
        <v>52</v>
      </c>
      <c r="D14" s="25">
        <v>19</v>
      </c>
      <c r="E14" s="25">
        <v>23</v>
      </c>
      <c r="F14" s="9">
        <f t="shared" si="0"/>
        <v>42</v>
      </c>
      <c r="G14" s="10">
        <f t="shared" si="1"/>
        <v>0.72413793103448276</v>
      </c>
      <c r="H14" s="14" t="s">
        <v>102</v>
      </c>
    </row>
    <row r="15" spans="1:8" ht="15.75">
      <c r="A15" s="31"/>
      <c r="B15" s="24"/>
      <c r="C15" s="26" t="s">
        <v>52</v>
      </c>
      <c r="D15" s="25">
        <v>20</v>
      </c>
      <c r="E15" s="25">
        <v>21</v>
      </c>
      <c r="F15" s="20">
        <f t="shared" si="0"/>
        <v>41</v>
      </c>
      <c r="G15" s="21">
        <f t="shared" si="1"/>
        <v>0.7068965517241379</v>
      </c>
      <c r="H15" s="22" t="s">
        <v>116</v>
      </c>
    </row>
    <row r="16" spans="1:8" ht="15.75">
      <c r="A16" s="31"/>
      <c r="B16" s="24"/>
      <c r="C16" s="26" t="s">
        <v>60</v>
      </c>
      <c r="D16" s="25">
        <v>20</v>
      </c>
      <c r="E16" s="25">
        <v>21</v>
      </c>
      <c r="F16" s="9">
        <f t="shared" si="0"/>
        <v>41</v>
      </c>
      <c r="G16" s="10">
        <f t="shared" si="1"/>
        <v>0.7068965517241379</v>
      </c>
      <c r="H16" s="14" t="s">
        <v>134</v>
      </c>
    </row>
    <row r="17" spans="1:8" ht="15.75">
      <c r="A17" s="31"/>
      <c r="B17" s="32"/>
      <c r="C17" s="26" t="s">
        <v>81</v>
      </c>
      <c r="D17" s="1">
        <v>22</v>
      </c>
      <c r="E17" s="1">
        <v>18.5</v>
      </c>
      <c r="F17" s="9">
        <f t="shared" si="0"/>
        <v>40.5</v>
      </c>
      <c r="G17" s="10">
        <f t="shared" si="1"/>
        <v>0.69827586206896552</v>
      </c>
      <c r="H17" s="14" t="s">
        <v>107</v>
      </c>
    </row>
    <row r="18" spans="1:8" ht="15.75">
      <c r="A18" s="31"/>
      <c r="B18" s="24"/>
      <c r="C18" s="26" t="s">
        <v>64</v>
      </c>
      <c r="D18" s="25">
        <v>24</v>
      </c>
      <c r="E18" s="25">
        <v>16</v>
      </c>
      <c r="F18" s="9">
        <f t="shared" si="0"/>
        <v>40</v>
      </c>
      <c r="G18" s="10">
        <f t="shared" si="1"/>
        <v>0.68965517241379315</v>
      </c>
      <c r="H18" s="14" t="s">
        <v>106</v>
      </c>
    </row>
    <row r="19" spans="1:8" ht="15.75">
      <c r="A19" s="31"/>
      <c r="B19" s="24"/>
      <c r="C19" s="26" t="s">
        <v>60</v>
      </c>
      <c r="D19" s="25">
        <v>20</v>
      </c>
      <c r="E19" s="25">
        <v>19</v>
      </c>
      <c r="F19" s="9">
        <f t="shared" si="0"/>
        <v>39</v>
      </c>
      <c r="G19" s="10">
        <f t="shared" si="1"/>
        <v>0.67241379310344829</v>
      </c>
      <c r="H19" s="14" t="s">
        <v>125</v>
      </c>
    </row>
    <row r="20" spans="1:8" ht="15.75">
      <c r="A20" s="31"/>
      <c r="B20" s="24"/>
      <c r="C20" s="26" t="s">
        <v>83</v>
      </c>
      <c r="D20" s="25">
        <v>25</v>
      </c>
      <c r="E20" s="25">
        <v>14</v>
      </c>
      <c r="F20" s="9">
        <f t="shared" si="0"/>
        <v>39</v>
      </c>
      <c r="G20" s="10">
        <f t="shared" si="1"/>
        <v>0.67241379310344829</v>
      </c>
      <c r="H20" s="14" t="s">
        <v>124</v>
      </c>
    </row>
    <row r="21" spans="1:8" ht="15.75">
      <c r="A21" s="31"/>
      <c r="B21" s="24"/>
      <c r="C21" s="26" t="s">
        <v>60</v>
      </c>
      <c r="D21" s="25">
        <v>17</v>
      </c>
      <c r="E21" s="25">
        <v>15</v>
      </c>
      <c r="F21" s="9">
        <f t="shared" si="0"/>
        <v>32</v>
      </c>
      <c r="G21" s="10">
        <f t="shared" si="1"/>
        <v>0.55172413793103448</v>
      </c>
      <c r="H21" s="14" t="s">
        <v>98</v>
      </c>
    </row>
    <row r="22" spans="1:8" ht="15.75">
      <c r="A22" s="31"/>
      <c r="B22" s="24"/>
      <c r="C22" s="26" t="s">
        <v>40</v>
      </c>
      <c r="D22" s="25">
        <v>19</v>
      </c>
      <c r="E22" s="25">
        <v>12</v>
      </c>
      <c r="F22" s="9">
        <f t="shared" si="0"/>
        <v>31</v>
      </c>
      <c r="G22" s="10">
        <f t="shared" si="1"/>
        <v>0.53448275862068961</v>
      </c>
      <c r="H22" s="14" t="s">
        <v>99</v>
      </c>
    </row>
    <row r="23" spans="1:8" ht="15.75">
      <c r="A23" s="31"/>
      <c r="B23" s="24"/>
      <c r="C23" s="24" t="s">
        <v>39</v>
      </c>
      <c r="D23" s="23">
        <v>15</v>
      </c>
      <c r="E23" s="23">
        <v>15</v>
      </c>
      <c r="F23" s="9">
        <f t="shared" si="0"/>
        <v>30</v>
      </c>
      <c r="G23" s="10">
        <f t="shared" si="1"/>
        <v>0.51724137931034486</v>
      </c>
      <c r="H23" s="14" t="s">
        <v>119</v>
      </c>
    </row>
    <row r="24" spans="1:8" ht="15.75">
      <c r="A24" s="31"/>
      <c r="B24" s="24"/>
      <c r="C24" s="24" t="s">
        <v>39</v>
      </c>
      <c r="D24" s="23">
        <v>16</v>
      </c>
      <c r="E24" s="23">
        <v>13</v>
      </c>
      <c r="F24" s="9">
        <f t="shared" si="0"/>
        <v>29</v>
      </c>
      <c r="G24" s="10">
        <f t="shared" si="1"/>
        <v>0.5</v>
      </c>
      <c r="H24" s="14" t="s">
        <v>112</v>
      </c>
    </row>
    <row r="25" spans="1:8" ht="15.75">
      <c r="A25" s="31"/>
      <c r="B25" s="24"/>
      <c r="C25" s="24" t="s">
        <v>40</v>
      </c>
      <c r="D25" s="23">
        <v>13</v>
      </c>
      <c r="E25" s="23">
        <v>5</v>
      </c>
      <c r="F25" s="9">
        <f t="shared" si="0"/>
        <v>18</v>
      </c>
      <c r="G25" s="10">
        <f t="shared" si="1"/>
        <v>0.31034482758620691</v>
      </c>
      <c r="H25" s="14" t="s">
        <v>118</v>
      </c>
    </row>
    <row r="27" spans="1:8">
      <c r="A27" t="s">
        <v>143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24"/>
  <sheetViews>
    <sheetView topLeftCell="A7" workbookViewId="0">
      <selection activeCell="B22" sqref="A8:B22"/>
    </sheetView>
  </sheetViews>
  <sheetFormatPr defaultRowHeight="15"/>
  <cols>
    <col min="2" max="2" width="21.5703125" customWidth="1"/>
    <col min="3" max="3" width="45.5703125" customWidth="1"/>
    <col min="4" max="4" width="24.28515625" customWidth="1"/>
    <col min="5" max="5" width="21" customWidth="1"/>
    <col min="6" max="6" width="11.140625" customWidth="1"/>
    <col min="7" max="7" width="21.28515625" customWidth="1"/>
    <col min="8" max="8" width="11" style="1" customWidth="1"/>
  </cols>
  <sheetData>
    <row r="1" spans="1:8">
      <c r="A1" s="15" t="s">
        <v>9</v>
      </c>
      <c r="B1" s="16" t="s">
        <v>2</v>
      </c>
      <c r="C1" s="16" t="s">
        <v>10</v>
      </c>
      <c r="D1" s="17" t="s">
        <v>0</v>
      </c>
      <c r="E1" s="17" t="s">
        <v>11</v>
      </c>
      <c r="F1" s="16" t="s">
        <v>1</v>
      </c>
      <c r="G1" s="16" t="s">
        <v>28</v>
      </c>
      <c r="H1" s="18" t="s">
        <v>7</v>
      </c>
    </row>
    <row r="2" spans="1:8">
      <c r="A2" s="13"/>
      <c r="B2" s="4"/>
      <c r="C2" s="5"/>
      <c r="D2" s="9">
        <v>40</v>
      </c>
      <c r="E2" s="9">
        <v>30</v>
      </c>
      <c r="F2" s="9">
        <f t="shared" ref="F2:F22" si="0">SUM(D2:E2)</f>
        <v>70</v>
      </c>
      <c r="G2" s="12">
        <f t="shared" ref="G2:G22" si="1">F2/$F$2</f>
        <v>1</v>
      </c>
      <c r="H2" s="14"/>
    </row>
    <row r="3" spans="1:8" ht="15.75">
      <c r="A3" s="37" t="s">
        <v>15</v>
      </c>
      <c r="B3" s="42" t="s">
        <v>46</v>
      </c>
      <c r="C3" s="40" t="s">
        <v>39</v>
      </c>
      <c r="D3" s="4">
        <v>30</v>
      </c>
      <c r="E3" s="4">
        <v>23</v>
      </c>
      <c r="F3" s="9">
        <f t="shared" si="0"/>
        <v>53</v>
      </c>
      <c r="G3" s="10">
        <f t="shared" si="1"/>
        <v>0.75714285714285712</v>
      </c>
      <c r="H3" s="14" t="s">
        <v>97</v>
      </c>
    </row>
    <row r="4" spans="1:8" ht="15.75">
      <c r="A4" s="37" t="s">
        <v>17</v>
      </c>
      <c r="B4" s="39" t="s">
        <v>56</v>
      </c>
      <c r="C4" s="40" t="s">
        <v>52</v>
      </c>
      <c r="D4" s="4">
        <v>32</v>
      </c>
      <c r="E4" s="4">
        <v>20</v>
      </c>
      <c r="F4" s="9">
        <f t="shared" si="0"/>
        <v>52</v>
      </c>
      <c r="G4" s="10">
        <f t="shared" si="1"/>
        <v>0.74285714285714288</v>
      </c>
      <c r="H4" s="14" t="s">
        <v>108</v>
      </c>
    </row>
    <row r="5" spans="1:8" ht="15.75">
      <c r="A5" s="37" t="s">
        <v>77</v>
      </c>
      <c r="B5" s="47" t="s">
        <v>92</v>
      </c>
      <c r="C5" s="40" t="s">
        <v>81</v>
      </c>
      <c r="D5" s="4">
        <v>22</v>
      </c>
      <c r="E5" s="4">
        <v>29</v>
      </c>
      <c r="F5" s="9">
        <f t="shared" si="0"/>
        <v>51</v>
      </c>
      <c r="G5" s="10">
        <f t="shared" si="1"/>
        <v>0.72857142857142854</v>
      </c>
      <c r="H5" s="14" t="s">
        <v>114</v>
      </c>
    </row>
    <row r="6" spans="1:8" ht="15.75">
      <c r="A6" s="37" t="s">
        <v>18</v>
      </c>
      <c r="B6" s="39" t="s">
        <v>67</v>
      </c>
      <c r="C6" s="41" t="s">
        <v>64</v>
      </c>
      <c r="D6" s="4">
        <v>32</v>
      </c>
      <c r="E6" s="4">
        <v>18</v>
      </c>
      <c r="F6" s="9">
        <f t="shared" si="0"/>
        <v>50</v>
      </c>
      <c r="G6" s="10">
        <f t="shared" si="1"/>
        <v>0.7142857142857143</v>
      </c>
      <c r="H6" s="14" t="s">
        <v>104</v>
      </c>
    </row>
    <row r="7" spans="1:8" ht="15.75">
      <c r="A7" s="37" t="s">
        <v>16</v>
      </c>
      <c r="B7" s="39" t="s">
        <v>55</v>
      </c>
      <c r="C7" s="41" t="s">
        <v>52</v>
      </c>
      <c r="D7" s="4">
        <v>30</v>
      </c>
      <c r="E7" s="4">
        <v>18</v>
      </c>
      <c r="F7" s="9">
        <f t="shared" si="0"/>
        <v>48</v>
      </c>
      <c r="G7" s="10">
        <f t="shared" si="1"/>
        <v>0.68571428571428572</v>
      </c>
      <c r="H7" s="14" t="s">
        <v>109</v>
      </c>
    </row>
    <row r="8" spans="1:8" ht="15.75">
      <c r="A8" s="31"/>
      <c r="B8" s="24"/>
      <c r="C8" s="27" t="s">
        <v>59</v>
      </c>
      <c r="D8" s="4">
        <v>27</v>
      </c>
      <c r="E8" s="4">
        <v>20</v>
      </c>
      <c r="F8" s="9">
        <f t="shared" si="0"/>
        <v>47</v>
      </c>
      <c r="G8" s="10">
        <f t="shared" si="1"/>
        <v>0.67142857142857137</v>
      </c>
      <c r="H8" s="14" t="s">
        <v>110</v>
      </c>
    </row>
    <row r="9" spans="1:8" ht="15.75">
      <c r="A9" s="31"/>
      <c r="B9" s="32"/>
      <c r="C9" s="27" t="s">
        <v>81</v>
      </c>
      <c r="D9" s="4">
        <v>20</v>
      </c>
      <c r="E9" s="4">
        <v>25.5</v>
      </c>
      <c r="F9" s="9">
        <f t="shared" si="0"/>
        <v>45.5</v>
      </c>
      <c r="G9" s="10">
        <f t="shared" si="1"/>
        <v>0.65</v>
      </c>
      <c r="H9" s="14" t="s">
        <v>103</v>
      </c>
    </row>
    <row r="10" spans="1:8" ht="15.75">
      <c r="A10" s="31"/>
      <c r="B10" s="24"/>
      <c r="C10" s="27" t="s">
        <v>60</v>
      </c>
      <c r="D10" s="4">
        <v>30</v>
      </c>
      <c r="E10" s="4">
        <v>14</v>
      </c>
      <c r="F10" s="9">
        <f t="shared" si="0"/>
        <v>44</v>
      </c>
      <c r="G10" s="10">
        <f t="shared" si="1"/>
        <v>0.62857142857142856</v>
      </c>
      <c r="H10" s="14" t="s">
        <v>95</v>
      </c>
    </row>
    <row r="11" spans="1:8" ht="15.75">
      <c r="A11" s="31"/>
      <c r="B11" s="32"/>
      <c r="C11" s="26" t="s">
        <v>81</v>
      </c>
      <c r="D11" s="4">
        <v>19</v>
      </c>
      <c r="E11" s="4">
        <v>25</v>
      </c>
      <c r="F11" s="9">
        <f t="shared" si="0"/>
        <v>44</v>
      </c>
      <c r="G11" s="10">
        <f t="shared" si="1"/>
        <v>0.62857142857142856</v>
      </c>
      <c r="H11" s="14" t="s">
        <v>133</v>
      </c>
    </row>
    <row r="12" spans="1:8" ht="15.75">
      <c r="A12" s="31"/>
      <c r="B12" s="24"/>
      <c r="C12" s="26" t="s">
        <v>83</v>
      </c>
      <c r="D12" s="4">
        <v>26</v>
      </c>
      <c r="E12" s="4">
        <v>16</v>
      </c>
      <c r="F12" s="9">
        <f t="shared" si="0"/>
        <v>42</v>
      </c>
      <c r="G12" s="10">
        <f t="shared" si="1"/>
        <v>0.6</v>
      </c>
      <c r="H12" s="14" t="s">
        <v>111</v>
      </c>
    </row>
    <row r="13" spans="1:8" ht="15.75">
      <c r="A13" s="31"/>
      <c r="B13" s="24"/>
      <c r="C13" s="26" t="s">
        <v>39</v>
      </c>
      <c r="D13" s="4">
        <v>23</v>
      </c>
      <c r="E13" s="4">
        <v>18</v>
      </c>
      <c r="F13" s="9">
        <f t="shared" si="0"/>
        <v>41</v>
      </c>
      <c r="G13" s="10">
        <f t="shared" si="1"/>
        <v>0.58571428571428574</v>
      </c>
      <c r="H13" s="14" t="s">
        <v>96</v>
      </c>
    </row>
    <row r="14" spans="1:8" ht="15.75">
      <c r="A14" s="31"/>
      <c r="B14" s="24"/>
      <c r="C14" s="26" t="s">
        <v>64</v>
      </c>
      <c r="D14" s="19">
        <v>22</v>
      </c>
      <c r="E14" s="19">
        <v>17</v>
      </c>
      <c r="F14" s="20">
        <f t="shared" si="0"/>
        <v>39</v>
      </c>
      <c r="G14" s="21">
        <f t="shared" si="1"/>
        <v>0.55714285714285716</v>
      </c>
      <c r="H14" s="22" t="s">
        <v>102</v>
      </c>
    </row>
    <row r="15" spans="1:8" ht="15.75">
      <c r="A15" s="31"/>
      <c r="B15" s="24"/>
      <c r="C15" s="26" t="s">
        <v>40</v>
      </c>
      <c r="D15" s="4">
        <v>25</v>
      </c>
      <c r="E15" s="4">
        <v>12</v>
      </c>
      <c r="F15" s="9">
        <f t="shared" si="0"/>
        <v>37</v>
      </c>
      <c r="G15" s="10">
        <f t="shared" si="1"/>
        <v>0.52857142857142858</v>
      </c>
      <c r="H15" s="14" t="s">
        <v>105</v>
      </c>
    </row>
    <row r="16" spans="1:8" ht="15.75">
      <c r="A16" s="31"/>
      <c r="B16" s="24"/>
      <c r="C16" s="26" t="s">
        <v>60</v>
      </c>
      <c r="D16" s="4">
        <v>17</v>
      </c>
      <c r="E16" s="4">
        <v>18</v>
      </c>
      <c r="F16" s="9">
        <f t="shared" si="0"/>
        <v>35</v>
      </c>
      <c r="G16" s="10">
        <f t="shared" si="1"/>
        <v>0.5</v>
      </c>
      <c r="H16" s="14" t="s">
        <v>138</v>
      </c>
    </row>
    <row r="17" spans="1:8" ht="15.75">
      <c r="A17" s="31"/>
      <c r="B17" s="24"/>
      <c r="C17" s="26" t="s">
        <v>43</v>
      </c>
      <c r="D17" s="4">
        <v>18</v>
      </c>
      <c r="E17" s="4">
        <v>17</v>
      </c>
      <c r="F17" s="9">
        <f t="shared" si="0"/>
        <v>35</v>
      </c>
      <c r="G17" s="10">
        <f t="shared" si="1"/>
        <v>0.5</v>
      </c>
      <c r="H17" s="14" t="s">
        <v>107</v>
      </c>
    </row>
    <row r="18" spans="1:8" ht="15.75">
      <c r="A18" s="31"/>
      <c r="B18" s="24"/>
      <c r="C18" s="26" t="s">
        <v>40</v>
      </c>
      <c r="D18" s="4">
        <v>20</v>
      </c>
      <c r="E18" s="4">
        <v>14</v>
      </c>
      <c r="F18" s="9">
        <f t="shared" si="0"/>
        <v>34</v>
      </c>
      <c r="G18" s="10">
        <f t="shared" si="1"/>
        <v>0.48571428571428571</v>
      </c>
      <c r="H18" s="14" t="s">
        <v>106</v>
      </c>
    </row>
    <row r="19" spans="1:8" ht="15.75">
      <c r="A19" s="31"/>
      <c r="B19" s="24"/>
      <c r="C19" s="26" t="s">
        <v>83</v>
      </c>
      <c r="D19" s="4">
        <v>16</v>
      </c>
      <c r="E19" s="4">
        <v>17</v>
      </c>
      <c r="F19" s="9">
        <f t="shared" si="0"/>
        <v>33</v>
      </c>
      <c r="G19" s="10">
        <f t="shared" si="1"/>
        <v>0.47142857142857142</v>
      </c>
      <c r="H19" s="14" t="s">
        <v>113</v>
      </c>
    </row>
    <row r="20" spans="1:8" ht="15.75">
      <c r="A20" s="31"/>
      <c r="B20" s="24"/>
      <c r="C20" s="24" t="s">
        <v>52</v>
      </c>
      <c r="D20" s="4">
        <v>14.5</v>
      </c>
      <c r="E20" s="4">
        <v>17</v>
      </c>
      <c r="F20" s="9">
        <f t="shared" si="0"/>
        <v>31.5</v>
      </c>
      <c r="G20" s="10">
        <f t="shared" si="1"/>
        <v>0.45</v>
      </c>
      <c r="H20" s="14" t="s">
        <v>124</v>
      </c>
    </row>
    <row r="21" spans="1:8" ht="15.75">
      <c r="A21" s="31"/>
      <c r="B21" s="28"/>
      <c r="C21" s="24" t="s">
        <v>60</v>
      </c>
      <c r="D21" s="4">
        <v>12</v>
      </c>
      <c r="E21" s="4">
        <v>18</v>
      </c>
      <c r="F21" s="9">
        <f t="shared" si="0"/>
        <v>30</v>
      </c>
      <c r="G21" s="10">
        <f t="shared" si="1"/>
        <v>0.42857142857142855</v>
      </c>
      <c r="H21" s="14" t="s">
        <v>98</v>
      </c>
    </row>
    <row r="22" spans="1:8" ht="15.75">
      <c r="A22" s="31"/>
      <c r="B22" s="32"/>
      <c r="C22" s="24" t="s">
        <v>83</v>
      </c>
      <c r="D22" s="4">
        <v>10</v>
      </c>
      <c r="E22" s="4">
        <v>10.5</v>
      </c>
      <c r="F22" s="9">
        <f t="shared" si="0"/>
        <v>20.5</v>
      </c>
      <c r="G22" s="10">
        <f t="shared" si="1"/>
        <v>0.29285714285714287</v>
      </c>
      <c r="H22" s="14" t="s">
        <v>99</v>
      </c>
    </row>
    <row r="24" spans="1:8">
      <c r="A24" t="s">
        <v>143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H22"/>
  <sheetViews>
    <sheetView topLeftCell="A7" workbookViewId="0">
      <selection activeCell="B20" sqref="A8:B20"/>
    </sheetView>
  </sheetViews>
  <sheetFormatPr defaultRowHeight="15"/>
  <cols>
    <col min="2" max="2" width="21.7109375" customWidth="1"/>
    <col min="3" max="3" width="45.5703125" customWidth="1"/>
    <col min="4" max="4" width="24.28515625" customWidth="1"/>
    <col min="5" max="5" width="21" customWidth="1"/>
    <col min="6" max="6" width="11.140625" customWidth="1"/>
    <col min="7" max="7" width="21" customWidth="1"/>
    <col min="8" max="8" width="11" style="1" customWidth="1"/>
  </cols>
  <sheetData>
    <row r="1" spans="1:8">
      <c r="A1" s="15" t="s">
        <v>9</v>
      </c>
      <c r="B1" s="16" t="s">
        <v>2</v>
      </c>
      <c r="C1" s="16" t="s">
        <v>10</v>
      </c>
      <c r="D1" s="17" t="s">
        <v>0</v>
      </c>
      <c r="E1" s="17" t="s">
        <v>11</v>
      </c>
      <c r="F1" s="16" t="s">
        <v>1</v>
      </c>
      <c r="G1" s="16" t="s">
        <v>28</v>
      </c>
      <c r="H1" s="18" t="s">
        <v>7</v>
      </c>
    </row>
    <row r="2" spans="1:8">
      <c r="A2" s="13"/>
      <c r="B2" s="4"/>
      <c r="C2" s="5"/>
      <c r="D2" s="9">
        <v>48</v>
      </c>
      <c r="E2" s="9">
        <v>45</v>
      </c>
      <c r="F2" s="50">
        <f t="shared" ref="F2:F20" si="0">SUM(D2:E2)</f>
        <v>93</v>
      </c>
      <c r="G2" s="12">
        <f t="shared" ref="G2:G20" si="1">F2/$F$2</f>
        <v>1</v>
      </c>
      <c r="H2" s="14"/>
    </row>
    <row r="3" spans="1:8" ht="15.75">
      <c r="A3" s="37" t="s">
        <v>22</v>
      </c>
      <c r="B3" s="39" t="s">
        <v>63</v>
      </c>
      <c r="C3" s="40" t="s">
        <v>59</v>
      </c>
      <c r="D3" s="4">
        <v>37</v>
      </c>
      <c r="E3" s="4">
        <v>40</v>
      </c>
      <c r="F3" s="50">
        <f t="shared" si="0"/>
        <v>77</v>
      </c>
      <c r="G3" s="10">
        <f t="shared" si="1"/>
        <v>0.82795698924731187</v>
      </c>
      <c r="H3" s="14" t="s">
        <v>97</v>
      </c>
    </row>
    <row r="4" spans="1:8" ht="15.75">
      <c r="A4" s="37" t="s">
        <v>21</v>
      </c>
      <c r="B4" s="42" t="s">
        <v>57</v>
      </c>
      <c r="C4" s="40" t="s">
        <v>52</v>
      </c>
      <c r="D4" s="4">
        <v>37</v>
      </c>
      <c r="E4" s="4">
        <v>38</v>
      </c>
      <c r="F4" s="50">
        <f t="shared" si="0"/>
        <v>75</v>
      </c>
      <c r="G4" s="10">
        <f t="shared" si="1"/>
        <v>0.80645161290322576</v>
      </c>
      <c r="H4" s="14" t="s">
        <v>108</v>
      </c>
    </row>
    <row r="5" spans="1:8" ht="15.75">
      <c r="A5" s="37" t="s">
        <v>20</v>
      </c>
      <c r="B5" s="39" t="s">
        <v>47</v>
      </c>
      <c r="C5" s="40" t="s">
        <v>39</v>
      </c>
      <c r="D5" s="4">
        <v>36</v>
      </c>
      <c r="E5" s="4">
        <v>38</v>
      </c>
      <c r="F5" s="50">
        <f t="shared" si="0"/>
        <v>74</v>
      </c>
      <c r="G5" s="10">
        <f t="shared" si="1"/>
        <v>0.79569892473118276</v>
      </c>
      <c r="H5" s="14" t="s">
        <v>104</v>
      </c>
    </row>
    <row r="6" spans="1:8" ht="15.75">
      <c r="A6" s="37" t="s">
        <v>23</v>
      </c>
      <c r="B6" s="39" t="s">
        <v>84</v>
      </c>
      <c r="C6" s="41" t="s">
        <v>83</v>
      </c>
      <c r="D6" s="4">
        <v>38</v>
      </c>
      <c r="E6" s="4">
        <v>36</v>
      </c>
      <c r="F6" s="50">
        <f t="shared" si="0"/>
        <v>74</v>
      </c>
      <c r="G6" s="10">
        <f t="shared" si="1"/>
        <v>0.79569892473118276</v>
      </c>
      <c r="H6" s="14" t="s">
        <v>117</v>
      </c>
    </row>
    <row r="7" spans="1:8" ht="15.75">
      <c r="A7" s="37" t="s">
        <v>24</v>
      </c>
      <c r="B7" s="39" t="s">
        <v>80</v>
      </c>
      <c r="C7" s="41" t="s">
        <v>81</v>
      </c>
      <c r="D7" s="4">
        <v>38</v>
      </c>
      <c r="E7" s="4">
        <v>34</v>
      </c>
      <c r="F7" s="50">
        <f t="shared" si="0"/>
        <v>72</v>
      </c>
      <c r="G7" s="10">
        <f t="shared" si="1"/>
        <v>0.77419354838709675</v>
      </c>
      <c r="H7" s="14" t="s">
        <v>109</v>
      </c>
    </row>
    <row r="8" spans="1:8" ht="15.75">
      <c r="A8" s="53"/>
      <c r="B8" s="54"/>
      <c r="C8" s="55" t="s">
        <v>39</v>
      </c>
      <c r="D8" s="4">
        <v>33</v>
      </c>
      <c r="E8" s="4">
        <v>31</v>
      </c>
      <c r="F8" s="50">
        <f t="shared" si="0"/>
        <v>64</v>
      </c>
      <c r="G8" s="10">
        <f t="shared" si="1"/>
        <v>0.68817204301075274</v>
      </c>
      <c r="H8" s="14" t="s">
        <v>110</v>
      </c>
    </row>
    <row r="9" spans="1:8" ht="15.75">
      <c r="A9" s="31"/>
      <c r="B9" s="24"/>
      <c r="C9" s="27" t="s">
        <v>60</v>
      </c>
      <c r="D9" s="4">
        <v>29</v>
      </c>
      <c r="E9" s="4">
        <v>34</v>
      </c>
      <c r="F9" s="50">
        <f t="shared" si="0"/>
        <v>63</v>
      </c>
      <c r="G9" s="10">
        <f t="shared" si="1"/>
        <v>0.67741935483870963</v>
      </c>
      <c r="H9" s="14" t="s">
        <v>115</v>
      </c>
    </row>
    <row r="10" spans="1:8" ht="15.75">
      <c r="A10" s="31"/>
      <c r="B10" s="24"/>
      <c r="C10" s="27" t="s">
        <v>81</v>
      </c>
      <c r="D10" s="4">
        <v>30</v>
      </c>
      <c r="E10" s="4">
        <v>33</v>
      </c>
      <c r="F10" s="50">
        <f t="shared" si="0"/>
        <v>63</v>
      </c>
      <c r="G10" s="10">
        <f t="shared" si="1"/>
        <v>0.67741935483870963</v>
      </c>
      <c r="H10" s="14" t="s">
        <v>122</v>
      </c>
    </row>
    <row r="11" spans="1:8" ht="15.75">
      <c r="A11" s="31"/>
      <c r="B11" s="24"/>
      <c r="C11" s="27" t="s">
        <v>83</v>
      </c>
      <c r="D11" s="19">
        <v>27</v>
      </c>
      <c r="E11" s="19">
        <v>29</v>
      </c>
      <c r="F11" s="50">
        <f t="shared" si="0"/>
        <v>56</v>
      </c>
      <c r="G11" s="21">
        <f t="shared" si="1"/>
        <v>0.60215053763440862</v>
      </c>
      <c r="H11" s="22" t="s">
        <v>95</v>
      </c>
    </row>
    <row r="12" spans="1:8" ht="15.75">
      <c r="A12" s="31"/>
      <c r="B12" s="24"/>
      <c r="C12" s="27" t="s">
        <v>52</v>
      </c>
      <c r="D12" s="4">
        <v>32</v>
      </c>
      <c r="E12" s="4">
        <v>22</v>
      </c>
      <c r="F12" s="50">
        <f t="shared" si="0"/>
        <v>54</v>
      </c>
      <c r="G12" s="10">
        <f t="shared" si="1"/>
        <v>0.58064516129032262</v>
      </c>
      <c r="H12" s="14" t="s">
        <v>111</v>
      </c>
    </row>
    <row r="13" spans="1:8" ht="15.75">
      <c r="A13" s="31"/>
      <c r="B13" s="24"/>
      <c r="C13" s="26" t="s">
        <v>59</v>
      </c>
      <c r="D13" s="4">
        <v>26</v>
      </c>
      <c r="E13" s="4">
        <v>27</v>
      </c>
      <c r="F13" s="50">
        <f t="shared" si="0"/>
        <v>53</v>
      </c>
      <c r="G13" s="10">
        <f t="shared" si="1"/>
        <v>0.56989247311827962</v>
      </c>
      <c r="H13" s="14" t="s">
        <v>96</v>
      </c>
    </row>
    <row r="14" spans="1:8" ht="15.75">
      <c r="A14" s="31"/>
      <c r="B14" s="24"/>
      <c r="C14" s="26" t="s">
        <v>39</v>
      </c>
      <c r="D14" s="4">
        <v>27</v>
      </c>
      <c r="E14" s="4">
        <v>25</v>
      </c>
      <c r="F14" s="50">
        <f t="shared" si="0"/>
        <v>52</v>
      </c>
      <c r="G14" s="10">
        <f t="shared" si="1"/>
        <v>0.55913978494623651</v>
      </c>
      <c r="H14" s="14" t="s">
        <v>102</v>
      </c>
    </row>
    <row r="15" spans="1:8" ht="15.75">
      <c r="A15" s="31"/>
      <c r="B15" s="24"/>
      <c r="C15" s="26" t="s">
        <v>59</v>
      </c>
      <c r="D15" s="4">
        <v>32</v>
      </c>
      <c r="E15" s="4">
        <v>18</v>
      </c>
      <c r="F15" s="50">
        <f t="shared" si="0"/>
        <v>50</v>
      </c>
      <c r="G15" s="10">
        <f t="shared" si="1"/>
        <v>0.5376344086021505</v>
      </c>
      <c r="H15" s="14" t="s">
        <v>105</v>
      </c>
    </row>
    <row r="16" spans="1:8" ht="15.75">
      <c r="A16" s="31"/>
      <c r="B16" s="24"/>
      <c r="C16" s="26" t="s">
        <v>52</v>
      </c>
      <c r="D16" s="4">
        <v>25</v>
      </c>
      <c r="E16" s="4">
        <v>20</v>
      </c>
      <c r="F16" s="50">
        <f t="shared" si="0"/>
        <v>45</v>
      </c>
      <c r="G16" s="10">
        <f t="shared" si="1"/>
        <v>0.4838709677419355</v>
      </c>
      <c r="H16" s="14" t="s">
        <v>116</v>
      </c>
    </row>
    <row r="17" spans="1:8" ht="15.75">
      <c r="A17" s="31"/>
      <c r="B17" s="24"/>
      <c r="C17" s="26" t="s">
        <v>40</v>
      </c>
      <c r="D17" s="4">
        <v>25</v>
      </c>
      <c r="E17" s="4">
        <v>17</v>
      </c>
      <c r="F17" s="50">
        <f t="shared" si="0"/>
        <v>42</v>
      </c>
      <c r="G17" s="10">
        <f t="shared" si="1"/>
        <v>0.45161290322580644</v>
      </c>
      <c r="H17" s="14" t="s">
        <v>107</v>
      </c>
    </row>
    <row r="18" spans="1:8" ht="15.75">
      <c r="A18" s="31"/>
      <c r="B18" s="24"/>
      <c r="C18" s="26" t="s">
        <v>40</v>
      </c>
      <c r="D18" s="4">
        <v>14</v>
      </c>
      <c r="E18" s="4">
        <v>25</v>
      </c>
      <c r="F18" s="50">
        <f t="shared" si="0"/>
        <v>39</v>
      </c>
      <c r="G18" s="10">
        <f t="shared" si="1"/>
        <v>0.41935483870967744</v>
      </c>
      <c r="H18" s="14" t="s">
        <v>106</v>
      </c>
    </row>
    <row r="19" spans="1:8" ht="15.75">
      <c r="A19" s="31"/>
      <c r="B19" s="24"/>
      <c r="C19" s="24" t="s">
        <v>40</v>
      </c>
      <c r="D19" s="4">
        <v>14</v>
      </c>
      <c r="E19" s="4">
        <v>19</v>
      </c>
      <c r="F19" s="50">
        <f t="shared" si="0"/>
        <v>33</v>
      </c>
      <c r="G19" s="10">
        <f t="shared" si="1"/>
        <v>0.35483870967741937</v>
      </c>
      <c r="H19" s="14" t="s">
        <v>113</v>
      </c>
    </row>
    <row r="20" spans="1:8" ht="15.75">
      <c r="A20" s="31"/>
      <c r="B20" s="24"/>
      <c r="C20" s="24" t="s">
        <v>83</v>
      </c>
      <c r="D20" s="4">
        <v>9</v>
      </c>
      <c r="E20" s="4">
        <v>18.5</v>
      </c>
      <c r="F20" s="50">
        <f t="shared" si="0"/>
        <v>27.5</v>
      </c>
      <c r="G20" s="10">
        <f t="shared" si="1"/>
        <v>0.29569892473118281</v>
      </c>
      <c r="H20" s="14" t="s">
        <v>124</v>
      </c>
    </row>
    <row r="22" spans="1:8">
      <c r="A22" t="s">
        <v>143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H25"/>
  <sheetViews>
    <sheetView workbookViewId="0">
      <selection activeCell="B23" sqref="A8:B23"/>
    </sheetView>
  </sheetViews>
  <sheetFormatPr defaultRowHeight="15"/>
  <cols>
    <col min="2" max="2" width="21" customWidth="1"/>
    <col min="3" max="3" width="45.5703125" bestFit="1" customWidth="1"/>
    <col min="4" max="4" width="24.28515625" customWidth="1"/>
    <col min="5" max="5" width="21" customWidth="1"/>
    <col min="6" max="6" width="11.140625" customWidth="1"/>
    <col min="7" max="7" width="21" customWidth="1"/>
    <col min="8" max="8" width="11" style="1" customWidth="1"/>
  </cols>
  <sheetData>
    <row r="1" spans="1:8">
      <c r="A1" s="15" t="s">
        <v>9</v>
      </c>
      <c r="B1" s="16" t="s">
        <v>2</v>
      </c>
      <c r="C1" s="16" t="s">
        <v>10</v>
      </c>
      <c r="D1" s="17" t="s">
        <v>33</v>
      </c>
      <c r="E1" s="17" t="s">
        <v>11</v>
      </c>
      <c r="F1" s="16" t="s">
        <v>1</v>
      </c>
      <c r="G1" s="16" t="s">
        <v>28</v>
      </c>
      <c r="H1" s="18" t="s">
        <v>7</v>
      </c>
    </row>
    <row r="2" spans="1:8">
      <c r="A2" s="13"/>
      <c r="B2" s="4"/>
      <c r="C2" s="5"/>
      <c r="D2" s="9">
        <v>50</v>
      </c>
      <c r="E2" s="9">
        <v>27</v>
      </c>
      <c r="F2" s="9">
        <f>SUM(D2:E2)</f>
        <v>77</v>
      </c>
      <c r="G2" s="12">
        <f>F2/$F$2</f>
        <v>1</v>
      </c>
      <c r="H2" s="14"/>
    </row>
    <row r="3" spans="1:8" ht="15.75">
      <c r="A3" s="37" t="s">
        <v>79</v>
      </c>
      <c r="B3" s="46" t="s">
        <v>82</v>
      </c>
      <c r="C3" s="56" t="s">
        <v>81</v>
      </c>
      <c r="D3" s="4">
        <v>34</v>
      </c>
      <c r="E3" s="4">
        <v>26</v>
      </c>
      <c r="F3" s="9">
        <f>SUM(D3:E3)</f>
        <v>60</v>
      </c>
      <c r="G3" s="10">
        <f>F3/$F$2</f>
        <v>0.77922077922077926</v>
      </c>
      <c r="H3" s="14" t="s">
        <v>97</v>
      </c>
    </row>
    <row r="4" spans="1:8" ht="15.75">
      <c r="A4" s="37" t="s">
        <v>29</v>
      </c>
      <c r="B4" s="39" t="s">
        <v>48</v>
      </c>
      <c r="C4" s="40" t="s">
        <v>39</v>
      </c>
      <c r="D4" s="4">
        <v>37.5</v>
      </c>
      <c r="E4" s="4">
        <v>21</v>
      </c>
      <c r="F4" s="9">
        <f>SUM(D4:E4)</f>
        <v>58.5</v>
      </c>
      <c r="G4" s="10">
        <f>F4/$F$2</f>
        <v>0.75974025974025972</v>
      </c>
      <c r="H4" s="14" t="s">
        <v>108</v>
      </c>
    </row>
    <row r="5" spans="1:8" ht="15.75">
      <c r="A5" s="37" t="s">
        <v>68</v>
      </c>
      <c r="B5" s="46" t="s">
        <v>69</v>
      </c>
      <c r="C5" s="40" t="s">
        <v>70</v>
      </c>
      <c r="D5" s="4">
        <v>34</v>
      </c>
      <c r="E5" s="4">
        <v>19.5</v>
      </c>
      <c r="F5" s="9">
        <f>SUM(D5:E5)</f>
        <v>53.5</v>
      </c>
      <c r="G5" s="10">
        <f>F5/$F$2</f>
        <v>0.69480519480519476</v>
      </c>
      <c r="H5" s="14" t="s">
        <v>114</v>
      </c>
    </row>
    <row r="6" spans="1:8" ht="15.75">
      <c r="A6" s="37" t="s">
        <v>30</v>
      </c>
      <c r="B6" s="39" t="s">
        <v>19</v>
      </c>
      <c r="C6" s="40" t="s">
        <v>39</v>
      </c>
      <c r="D6" s="4">
        <v>32</v>
      </c>
      <c r="E6" s="4">
        <v>20.5</v>
      </c>
      <c r="F6" s="9">
        <f>SUM(D6:E6)</f>
        <v>52.5</v>
      </c>
      <c r="G6" s="10">
        <f>F6/$F$2</f>
        <v>0.68181818181818177</v>
      </c>
      <c r="H6" s="14" t="s">
        <v>104</v>
      </c>
    </row>
    <row r="7" spans="1:8" ht="15.75">
      <c r="A7" s="37" t="s">
        <v>78</v>
      </c>
      <c r="B7" s="46" t="s">
        <v>85</v>
      </c>
      <c r="C7" s="41" t="s">
        <v>83</v>
      </c>
      <c r="D7" s="4">
        <v>32</v>
      </c>
      <c r="E7" s="4">
        <v>20</v>
      </c>
      <c r="F7" s="9">
        <f>SUM(D7:E7)</f>
        <v>52</v>
      </c>
      <c r="G7" s="10">
        <f>F7/$F$2</f>
        <v>0.67532467532467533</v>
      </c>
      <c r="H7" s="14" t="s">
        <v>109</v>
      </c>
    </row>
    <row r="8" spans="1:8" ht="15.75">
      <c r="A8" s="31"/>
      <c r="B8" s="28"/>
      <c r="C8" s="27" t="s">
        <v>39</v>
      </c>
      <c r="D8" s="4">
        <v>31</v>
      </c>
      <c r="E8" s="4">
        <v>19</v>
      </c>
      <c r="F8" s="9">
        <f>SUM(D8:E8)</f>
        <v>50</v>
      </c>
      <c r="G8" s="10">
        <f>F8/$F$2</f>
        <v>0.64935064935064934</v>
      </c>
      <c r="H8" s="14" t="s">
        <v>110</v>
      </c>
    </row>
    <row r="9" spans="1:8" ht="15.75">
      <c r="A9" s="31"/>
      <c r="B9" s="24"/>
      <c r="C9" s="27" t="s">
        <v>52</v>
      </c>
      <c r="D9" s="4">
        <v>33.5</v>
      </c>
      <c r="E9" s="4">
        <v>16</v>
      </c>
      <c r="F9" s="9">
        <f>SUM(D9:E9)</f>
        <v>49.5</v>
      </c>
      <c r="G9" s="10">
        <f>F9/$F$2</f>
        <v>0.6428571428571429</v>
      </c>
      <c r="H9" s="14" t="s">
        <v>103</v>
      </c>
    </row>
    <row r="10" spans="1:8" ht="15.75">
      <c r="A10" s="31"/>
      <c r="B10" s="35"/>
      <c r="C10" s="27" t="s">
        <v>83</v>
      </c>
      <c r="D10" s="4">
        <v>29</v>
      </c>
      <c r="E10" s="4">
        <v>18</v>
      </c>
      <c r="F10" s="9">
        <f>SUM(D10:E10)</f>
        <v>47</v>
      </c>
      <c r="G10" s="10">
        <f>F10/$F$2</f>
        <v>0.61038961038961037</v>
      </c>
      <c r="H10" s="14" t="s">
        <v>115</v>
      </c>
    </row>
    <row r="11" spans="1:8" ht="15.75">
      <c r="A11" s="31"/>
      <c r="B11" s="24"/>
      <c r="C11" s="26" t="s">
        <v>52</v>
      </c>
      <c r="D11" s="19">
        <v>30</v>
      </c>
      <c r="E11" s="19">
        <v>16</v>
      </c>
      <c r="F11" s="20">
        <f>SUM(D11:E11)</f>
        <v>46</v>
      </c>
      <c r="G11" s="21">
        <f>F11/$F$2</f>
        <v>0.59740259740259738</v>
      </c>
      <c r="H11" s="22" t="s">
        <v>95</v>
      </c>
    </row>
    <row r="12" spans="1:8" ht="15.75">
      <c r="A12" s="31"/>
      <c r="B12" s="24"/>
      <c r="C12" s="26" t="s">
        <v>60</v>
      </c>
      <c r="D12" s="4">
        <v>27.5</v>
      </c>
      <c r="E12" s="4">
        <v>17.5</v>
      </c>
      <c r="F12" s="9">
        <f>SUM(D12:E12)</f>
        <v>45</v>
      </c>
      <c r="G12" s="10">
        <f>F12/$F$2</f>
        <v>0.58441558441558439</v>
      </c>
      <c r="H12" s="14" t="s">
        <v>111</v>
      </c>
    </row>
    <row r="13" spans="1:8" ht="15.75">
      <c r="A13" s="31"/>
      <c r="B13" s="34"/>
      <c r="C13" s="26" t="s">
        <v>59</v>
      </c>
      <c r="D13" s="4">
        <v>27</v>
      </c>
      <c r="E13" s="4">
        <v>17</v>
      </c>
      <c r="F13" s="9">
        <f>SUM(D13:E13)</f>
        <v>44</v>
      </c>
      <c r="G13" s="10">
        <f>F13/$F$2</f>
        <v>0.5714285714285714</v>
      </c>
      <c r="H13" s="14" t="s">
        <v>96</v>
      </c>
    </row>
    <row r="14" spans="1:8" ht="15.75">
      <c r="A14" s="31"/>
      <c r="B14" s="35"/>
      <c r="C14" s="49" t="s">
        <v>81</v>
      </c>
      <c r="D14" s="4">
        <v>31</v>
      </c>
      <c r="E14" s="4">
        <v>12</v>
      </c>
      <c r="F14" s="9">
        <f>SUM(D14:E14)</f>
        <v>43</v>
      </c>
      <c r="G14" s="10">
        <f>F14/$F$2</f>
        <v>0.55844155844155841</v>
      </c>
      <c r="H14" s="14" t="s">
        <v>102</v>
      </c>
    </row>
    <row r="15" spans="1:8" ht="15.75">
      <c r="A15" s="31"/>
      <c r="B15" s="24"/>
      <c r="C15" s="26" t="s">
        <v>59</v>
      </c>
      <c r="D15" s="4">
        <v>23.5</v>
      </c>
      <c r="E15" s="4">
        <v>19</v>
      </c>
      <c r="F15" s="9">
        <f>SUM(D15:E15)</f>
        <v>42.5</v>
      </c>
      <c r="G15" s="10">
        <f>F15/$F$2</f>
        <v>0.55194805194805197</v>
      </c>
      <c r="H15" s="14" t="s">
        <v>105</v>
      </c>
    </row>
    <row r="16" spans="1:8" ht="15.75">
      <c r="A16" s="31"/>
      <c r="B16" s="24"/>
      <c r="C16" s="26" t="s">
        <v>52</v>
      </c>
      <c r="D16" s="4">
        <v>26</v>
      </c>
      <c r="E16" s="4">
        <v>15.5</v>
      </c>
      <c r="F16" s="9">
        <f>SUM(D16:E16)</f>
        <v>41.5</v>
      </c>
      <c r="G16" s="10">
        <f>F16/$F$2</f>
        <v>0.53896103896103897</v>
      </c>
      <c r="H16" s="14" t="s">
        <v>116</v>
      </c>
    </row>
    <row r="17" spans="1:8" ht="15.75">
      <c r="A17" s="31"/>
      <c r="B17" s="24"/>
      <c r="C17" s="26" t="s">
        <v>60</v>
      </c>
      <c r="D17" s="4">
        <v>21</v>
      </c>
      <c r="E17" s="4">
        <v>17</v>
      </c>
      <c r="F17" s="9">
        <f>SUM(D17:E17)</f>
        <v>38</v>
      </c>
      <c r="G17" s="10">
        <f>F17/$F$2</f>
        <v>0.4935064935064935</v>
      </c>
      <c r="H17" s="14" t="s">
        <v>107</v>
      </c>
    </row>
    <row r="18" spans="1:8" ht="15.75">
      <c r="A18" s="31"/>
      <c r="B18" s="44"/>
      <c r="C18" s="26" t="s">
        <v>40</v>
      </c>
      <c r="D18" s="19">
        <v>21</v>
      </c>
      <c r="E18" s="19">
        <v>16</v>
      </c>
      <c r="F18" s="20">
        <f>SUM(D18:E18)</f>
        <v>37</v>
      </c>
      <c r="G18" s="21">
        <f>F18/$F$2</f>
        <v>0.48051948051948051</v>
      </c>
      <c r="H18" s="22" t="s">
        <v>106</v>
      </c>
    </row>
    <row r="19" spans="1:8" ht="15.75">
      <c r="A19" s="31"/>
      <c r="B19" s="34"/>
      <c r="C19" s="26" t="s">
        <v>59</v>
      </c>
      <c r="D19" s="4">
        <v>16.5</v>
      </c>
      <c r="E19" s="4">
        <v>18</v>
      </c>
      <c r="F19" s="9">
        <f>SUM(D19:E19)</f>
        <v>34.5</v>
      </c>
      <c r="G19" s="10">
        <f>F19/$F$2</f>
        <v>0.44805194805194803</v>
      </c>
      <c r="H19" s="14" t="s">
        <v>113</v>
      </c>
    </row>
    <row r="20" spans="1:8" ht="15.75">
      <c r="A20" s="31"/>
      <c r="B20" s="34"/>
      <c r="C20" s="26" t="s">
        <v>70</v>
      </c>
      <c r="D20" s="4">
        <v>17.5</v>
      </c>
      <c r="E20" s="4">
        <v>17</v>
      </c>
      <c r="F20" s="9">
        <f>SUM(D20:E20)</f>
        <v>34.5</v>
      </c>
      <c r="G20" s="10">
        <f>F20/$F$2</f>
        <v>0.44805194805194803</v>
      </c>
      <c r="H20" s="14" t="s">
        <v>142</v>
      </c>
    </row>
    <row r="21" spans="1:8" ht="15.75">
      <c r="A21" s="31"/>
      <c r="B21" s="24"/>
      <c r="C21" s="26" t="s">
        <v>60</v>
      </c>
      <c r="D21" s="4">
        <v>21</v>
      </c>
      <c r="E21" s="4">
        <v>11</v>
      </c>
      <c r="F21" s="9">
        <f>SUM(D21:E21)</f>
        <v>32</v>
      </c>
      <c r="G21" s="10">
        <f>F21/$F$2</f>
        <v>0.41558441558441561</v>
      </c>
      <c r="H21" s="14" t="s">
        <v>98</v>
      </c>
    </row>
    <row r="22" spans="1:8" ht="15.75">
      <c r="A22" s="31"/>
      <c r="B22" s="24"/>
      <c r="C22" s="24" t="s">
        <v>43</v>
      </c>
      <c r="D22" s="4">
        <v>11</v>
      </c>
      <c r="E22" s="4">
        <v>16</v>
      </c>
      <c r="F22" s="9">
        <f>SUM(D22:E22)</f>
        <v>27</v>
      </c>
      <c r="G22" s="10">
        <f>F22/$F$2</f>
        <v>0.35064935064935066</v>
      </c>
      <c r="H22" s="14" t="s">
        <v>99</v>
      </c>
    </row>
    <row r="23" spans="1:8" ht="15.75">
      <c r="A23" s="31"/>
      <c r="B23" s="35"/>
      <c r="C23" s="24" t="s">
        <v>70</v>
      </c>
      <c r="D23" s="4">
        <v>10</v>
      </c>
      <c r="E23" s="4">
        <v>14</v>
      </c>
      <c r="F23" s="9">
        <f>SUM(D23:E23)</f>
        <v>24</v>
      </c>
      <c r="G23" s="10">
        <f>F23/$F$2</f>
        <v>0.31168831168831168</v>
      </c>
      <c r="H23" s="14" t="s">
        <v>119</v>
      </c>
    </row>
    <row r="25" spans="1:8">
      <c r="A25" t="s">
        <v>143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2.o.</vt:lpstr>
      <vt:lpstr>3.o.</vt:lpstr>
      <vt:lpstr>4.o.</vt:lpstr>
      <vt:lpstr>5.o.</vt:lpstr>
      <vt:lpstr>6.o.</vt:lpstr>
      <vt:lpstr>7.o.</vt:lpstr>
      <vt:lpstr>8.o.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KGY</cp:lastModifiedBy>
  <cp:lastPrinted>2017-03-06T08:02:01Z</cp:lastPrinted>
  <dcterms:created xsi:type="dcterms:W3CDTF">2014-12-12T12:49:51Z</dcterms:created>
  <dcterms:modified xsi:type="dcterms:W3CDTF">2017-03-10T12:46:42Z</dcterms:modified>
</cp:coreProperties>
</file>