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9465" activeTab="3"/>
  </bookViews>
  <sheets>
    <sheet name="2.o." sheetId="1" r:id="rId1"/>
    <sheet name="3.o." sheetId="8" r:id="rId2"/>
    <sheet name="4.o." sheetId="9" r:id="rId3"/>
    <sheet name="5.o." sheetId="10" r:id="rId4"/>
    <sheet name="6.o." sheetId="11" r:id="rId5"/>
    <sheet name="7.o." sheetId="12" r:id="rId6"/>
    <sheet name="8.o." sheetId="13" r:id="rId7"/>
  </sheets>
  <calcPr calcId="124519"/>
</workbook>
</file>

<file path=xl/calcChain.xml><?xml version="1.0" encoding="utf-8"?>
<calcChain xmlns="http://schemas.openxmlformats.org/spreadsheetml/2006/main">
  <c r="F3" i="10"/>
  <c r="F4"/>
  <c r="F5"/>
  <c r="F6"/>
  <c r="F7"/>
  <c r="F2"/>
  <c r="G3" s="1"/>
  <c r="G2"/>
  <c r="F20"/>
  <c r="G20"/>
  <c r="F8"/>
  <c r="G8"/>
  <c r="F19"/>
  <c r="G19"/>
  <c r="F9"/>
  <c r="G9"/>
  <c r="F17"/>
  <c r="G17"/>
  <c r="F23"/>
  <c r="G23"/>
  <c r="F12"/>
  <c r="G12"/>
  <c r="F18"/>
  <c r="G18"/>
  <c r="F14"/>
  <c r="G14"/>
  <c r="F10"/>
  <c r="G10"/>
  <c r="F22"/>
  <c r="G22"/>
  <c r="F13"/>
  <c r="G13"/>
  <c r="F16"/>
  <c r="G16"/>
  <c r="F15"/>
  <c r="G15"/>
  <c r="F11"/>
  <c r="G11"/>
  <c r="F21"/>
  <c r="G21"/>
  <c r="G7" l="1"/>
  <c r="G6"/>
  <c r="G5"/>
  <c r="G4"/>
  <c r="F9" i="1"/>
  <c r="G20" i="8"/>
  <c r="G17"/>
  <c r="G5"/>
  <c r="G26"/>
  <c r="G6"/>
  <c r="G18"/>
  <c r="G12"/>
  <c r="G22"/>
  <c r="G3"/>
  <c r="G23"/>
  <c r="F5" i="13"/>
  <c r="F5" i="12"/>
  <c r="F23"/>
  <c r="F20"/>
  <c r="F3"/>
  <c r="F6"/>
  <c r="F24"/>
  <c r="F17"/>
  <c r="F19"/>
  <c r="F14"/>
  <c r="F12"/>
  <c r="F16"/>
  <c r="F22"/>
  <c r="F9"/>
  <c r="F4"/>
  <c r="F13" i="11"/>
  <c r="F14"/>
  <c r="F11"/>
  <c r="F15"/>
  <c r="F13" i="9"/>
  <c r="F14"/>
  <c r="F7"/>
  <c r="F18"/>
  <c r="F15"/>
  <c r="F19"/>
  <c r="F17"/>
  <c r="F12"/>
  <c r="F13" i="1"/>
  <c r="F3"/>
  <c r="F21"/>
  <c r="F20"/>
  <c r="F5"/>
  <c r="F8"/>
  <c r="F19"/>
  <c r="F24"/>
  <c r="F22"/>
  <c r="F4"/>
  <c r="F23"/>
  <c r="F16"/>
  <c r="F4" i="13"/>
  <c r="F10"/>
  <c r="F12"/>
  <c r="F15"/>
  <c r="F13"/>
  <c r="F9"/>
  <c r="F7"/>
  <c r="F17"/>
  <c r="F11"/>
  <c r="F6"/>
  <c r="F16"/>
  <c r="F3"/>
  <c r="F8"/>
  <c r="F14"/>
  <c r="F2"/>
  <c r="G5" s="1"/>
  <c r="G2"/>
  <c r="F18" i="12"/>
  <c r="F8"/>
  <c r="F21"/>
  <c r="F10"/>
  <c r="F7"/>
  <c r="F13"/>
  <c r="F15"/>
  <c r="F11"/>
  <c r="F25"/>
  <c r="F2"/>
  <c r="G2" s="1"/>
  <c r="F17" i="11"/>
  <c r="F5"/>
  <c r="F7"/>
  <c r="F16"/>
  <c r="F9"/>
  <c r="F3"/>
  <c r="F12"/>
  <c r="F10"/>
  <c r="F18"/>
  <c r="F8"/>
  <c r="F19"/>
  <c r="F4"/>
  <c r="F6"/>
  <c r="F2"/>
  <c r="G2" s="1"/>
  <c r="F27" i="9"/>
  <c r="F9"/>
  <c r="F20"/>
  <c r="F6"/>
  <c r="F5"/>
  <c r="F3"/>
  <c r="F28"/>
  <c r="F16"/>
  <c r="F11"/>
  <c r="F29"/>
  <c r="F21"/>
  <c r="F8"/>
  <c r="F4"/>
  <c r="F22"/>
  <c r="F23"/>
  <c r="F24"/>
  <c r="F26"/>
  <c r="F10"/>
  <c r="F25"/>
  <c r="F2"/>
  <c r="G13" s="1"/>
  <c r="G27"/>
  <c r="G2"/>
  <c r="G8" i="8"/>
  <c r="G13"/>
  <c r="G11"/>
  <c r="G19"/>
  <c r="G7"/>
  <c r="G4"/>
  <c r="G15"/>
  <c r="G25"/>
  <c r="G24"/>
  <c r="G27"/>
  <c r="G10"/>
  <c r="G21"/>
  <c r="G14"/>
  <c r="G16"/>
  <c r="G9"/>
  <c r="G2"/>
  <c r="H16" s="1"/>
  <c r="F15" i="1"/>
  <c r="F6"/>
  <c r="F11"/>
  <c r="F17"/>
  <c r="F10"/>
  <c r="F7"/>
  <c r="F14"/>
  <c r="F18"/>
  <c r="F12"/>
  <c r="F25"/>
  <c r="F2"/>
  <c r="G13" s="1"/>
  <c r="G21"/>
  <c r="G2"/>
  <c r="G10" i="13"/>
  <c r="G4"/>
  <c r="G15"/>
  <c r="G12"/>
  <c r="G13"/>
  <c r="G14"/>
  <c r="G8"/>
  <c r="G3"/>
  <c r="G16"/>
  <c r="G6"/>
  <c r="G11"/>
  <c r="G17"/>
  <c r="G7"/>
  <c r="G9"/>
  <c r="G25" i="1"/>
  <c r="G12"/>
  <c r="G18"/>
  <c r="G14"/>
  <c r="G7"/>
  <c r="G10"/>
  <c r="G17"/>
  <c r="G11"/>
  <c r="G6"/>
  <c r="G15"/>
  <c r="G25" i="9"/>
  <c r="G10"/>
  <c r="G26"/>
  <c r="G24"/>
  <c r="G23"/>
  <c r="G22"/>
  <c r="G4"/>
  <c r="G8"/>
  <c r="G21"/>
  <c r="G29"/>
  <c r="G11"/>
  <c r="G16"/>
  <c r="G28"/>
  <c r="G3"/>
  <c r="G5"/>
  <c r="G6"/>
  <c r="G20"/>
  <c r="G9"/>
  <c r="G16" i="1"/>
  <c r="G23"/>
  <c r="G4"/>
  <c r="G22"/>
  <c r="G24"/>
  <c r="G19"/>
  <c r="G8"/>
  <c r="G5"/>
  <c r="G20"/>
  <c r="G9" l="1"/>
  <c r="H23" i="8"/>
  <c r="H22"/>
  <c r="H12"/>
  <c r="H18"/>
  <c r="H26"/>
  <c r="H17"/>
  <c r="H20"/>
  <c r="H5"/>
  <c r="H6"/>
  <c r="H3"/>
  <c r="G3" i="1"/>
  <c r="H2" i="8"/>
  <c r="H15"/>
  <c r="H4"/>
  <c r="H19"/>
  <c r="H21"/>
  <c r="H10"/>
  <c r="H25"/>
  <c r="H24"/>
  <c r="H14"/>
  <c r="H9"/>
  <c r="H7"/>
  <c r="H27"/>
  <c r="H11"/>
  <c r="H8"/>
  <c r="H13"/>
  <c r="G15" i="11"/>
  <c r="G11"/>
  <c r="G14"/>
  <c r="G13"/>
  <c r="G4" i="12"/>
  <c r="G9"/>
  <c r="G22"/>
  <c r="G16"/>
  <c r="G12"/>
  <c r="G14"/>
  <c r="G19"/>
  <c r="G17"/>
  <c r="G24"/>
  <c r="G6"/>
  <c r="G3"/>
  <c r="G20"/>
  <c r="G23"/>
  <c r="G5"/>
  <c r="G25"/>
  <c r="G11"/>
  <c r="G15"/>
  <c r="G13"/>
  <c r="G7"/>
  <c r="G10"/>
  <c r="G21"/>
  <c r="G8"/>
  <c r="G18"/>
  <c r="G6" i="11"/>
  <c r="G4"/>
  <c r="G19"/>
  <c r="G8"/>
  <c r="G18"/>
  <c r="G10"/>
  <c r="G12"/>
  <c r="G3"/>
  <c r="G9"/>
  <c r="G16"/>
  <c r="G7"/>
  <c r="G5"/>
  <c r="G17"/>
  <c r="G12" i="9"/>
  <c r="G17"/>
  <c r="G19"/>
  <c r="G15"/>
  <c r="G18"/>
  <c r="G7"/>
  <c r="G14"/>
</calcChain>
</file>

<file path=xl/sharedStrings.xml><?xml version="1.0" encoding="utf-8"?>
<sst xmlns="http://schemas.openxmlformats.org/spreadsheetml/2006/main" count="429" uniqueCount="216">
  <si>
    <t>ismeretterjesztő szöveg</t>
  </si>
  <si>
    <t>összesen</t>
  </si>
  <si>
    <t>Név</t>
  </si>
  <si>
    <t>2/1</t>
  </si>
  <si>
    <t>2/2</t>
  </si>
  <si>
    <t>2/3</t>
  </si>
  <si>
    <t>2/4</t>
  </si>
  <si>
    <t>2/5</t>
  </si>
  <si>
    <t>2/6</t>
  </si>
  <si>
    <t>3/1</t>
  </si>
  <si>
    <t>3/2</t>
  </si>
  <si>
    <t>3/3</t>
  </si>
  <si>
    <t>3/4</t>
  </si>
  <si>
    <t>3/5</t>
  </si>
  <si>
    <t>3/6</t>
  </si>
  <si>
    <t>3/7</t>
  </si>
  <si>
    <t>3/8</t>
  </si>
  <si>
    <t>3/9</t>
  </si>
  <si>
    <t>3/10</t>
  </si>
  <si>
    <t>3/11</t>
  </si>
  <si>
    <t>3/12</t>
  </si>
  <si>
    <t>3/13</t>
  </si>
  <si>
    <t>3/14</t>
  </si>
  <si>
    <t>Hrozina Blanka</t>
  </si>
  <si>
    <t>3/15</t>
  </si>
  <si>
    <t>helyezés</t>
  </si>
  <si>
    <t>4/1</t>
  </si>
  <si>
    <t>4/2</t>
  </si>
  <si>
    <t>4/3</t>
  </si>
  <si>
    <t>4/4</t>
  </si>
  <si>
    <t>4/5</t>
  </si>
  <si>
    <t>4/6</t>
  </si>
  <si>
    <t>4/7</t>
  </si>
  <si>
    <t>4/8</t>
  </si>
  <si>
    <t>4/9</t>
  </si>
  <si>
    <t>4/10</t>
  </si>
  <si>
    <t>4/11</t>
  </si>
  <si>
    <t>4/12</t>
  </si>
  <si>
    <t>4/13</t>
  </si>
  <si>
    <t>4/14</t>
  </si>
  <si>
    <t>4/16</t>
  </si>
  <si>
    <t>4/17</t>
  </si>
  <si>
    <t>4/18</t>
  </si>
  <si>
    <t>4/19</t>
  </si>
  <si>
    <t>Tamás Borbála</t>
  </si>
  <si>
    <t>Kód</t>
  </si>
  <si>
    <t>település</t>
  </si>
  <si>
    <t>szépirodalmi szöveg</t>
  </si>
  <si>
    <t>5/1</t>
  </si>
  <si>
    <t>5/2</t>
  </si>
  <si>
    <t>5/3</t>
  </si>
  <si>
    <t>5/4</t>
  </si>
  <si>
    <t>5/5</t>
  </si>
  <si>
    <t>5/6</t>
  </si>
  <si>
    <t>5/7</t>
  </si>
  <si>
    <t>5/8</t>
  </si>
  <si>
    <t>5/9</t>
  </si>
  <si>
    <t>5/10</t>
  </si>
  <si>
    <t>5/11</t>
  </si>
  <si>
    <t>5/12</t>
  </si>
  <si>
    <t>5/13</t>
  </si>
  <si>
    <t>5/14</t>
  </si>
  <si>
    <t>5/15</t>
  </si>
  <si>
    <t>5/16</t>
  </si>
  <si>
    <t>5/17</t>
  </si>
  <si>
    <t>5/18</t>
  </si>
  <si>
    <t>5/19</t>
  </si>
  <si>
    <t>Gergely Márton</t>
  </si>
  <si>
    <t>Együd Nikolett</t>
  </si>
  <si>
    <t>Jenei Eszter</t>
  </si>
  <si>
    <t>Pecze Petra</t>
  </si>
  <si>
    <t>I.</t>
  </si>
  <si>
    <t>II.</t>
  </si>
  <si>
    <t>III.</t>
  </si>
  <si>
    <t>6/1</t>
  </si>
  <si>
    <t>6/2</t>
  </si>
  <si>
    <t>6/3</t>
  </si>
  <si>
    <t>6/4</t>
  </si>
  <si>
    <t>6/5</t>
  </si>
  <si>
    <t>6/6</t>
  </si>
  <si>
    <t>6/7</t>
  </si>
  <si>
    <t>6/8</t>
  </si>
  <si>
    <t>6/9</t>
  </si>
  <si>
    <t>6/10</t>
  </si>
  <si>
    <t>6/12</t>
  </si>
  <si>
    <t>6/13</t>
  </si>
  <si>
    <t>6/14</t>
  </si>
  <si>
    <t>6/15</t>
  </si>
  <si>
    <t>6/16</t>
  </si>
  <si>
    <t>6/17</t>
  </si>
  <si>
    <t>6/18</t>
  </si>
  <si>
    <t>Borbély Anett</t>
  </si>
  <si>
    <t>Viszus Virág</t>
  </si>
  <si>
    <t>7/1</t>
  </si>
  <si>
    <t>7/2</t>
  </si>
  <si>
    <t>7/3</t>
  </si>
  <si>
    <t>7/4</t>
  </si>
  <si>
    <t>7/5</t>
  </si>
  <si>
    <t>7/6</t>
  </si>
  <si>
    <t>7/7</t>
  </si>
  <si>
    <t>7/8</t>
  </si>
  <si>
    <t>7/9</t>
  </si>
  <si>
    <t>7/10</t>
  </si>
  <si>
    <t>7/11</t>
  </si>
  <si>
    <t>7/12</t>
  </si>
  <si>
    <t>7/13</t>
  </si>
  <si>
    <t>7/14</t>
  </si>
  <si>
    <t>7/15</t>
  </si>
  <si>
    <t>7/16</t>
  </si>
  <si>
    <t>7/17</t>
  </si>
  <si>
    <t>7/18</t>
  </si>
  <si>
    <t>7/19</t>
  </si>
  <si>
    <t>Dudás Ferenc</t>
  </si>
  <si>
    <t>Kód2</t>
  </si>
  <si>
    <t>Település</t>
  </si>
  <si>
    <t>Ismeretterjesztő szöveg</t>
  </si>
  <si>
    <t>teljesítmény %-ban</t>
  </si>
  <si>
    <t>8/1</t>
  </si>
  <si>
    <t>8/2</t>
  </si>
  <si>
    <t>8/4</t>
  </si>
  <si>
    <t>8/5</t>
  </si>
  <si>
    <t>8/6</t>
  </si>
  <si>
    <t>8/7</t>
  </si>
  <si>
    <t>8/8</t>
  </si>
  <si>
    <t>8/9</t>
  </si>
  <si>
    <t>8/10</t>
  </si>
  <si>
    <t>8/11</t>
  </si>
  <si>
    <t>8/12</t>
  </si>
  <si>
    <t>8/13</t>
  </si>
  <si>
    <t>8/14</t>
  </si>
  <si>
    <t>2/9</t>
  </si>
  <si>
    <t>2/11</t>
  </si>
  <si>
    <t>2/12</t>
  </si>
  <si>
    <t>2/13</t>
  </si>
  <si>
    <t>2/14</t>
  </si>
  <si>
    <t>2/15</t>
  </si>
  <si>
    <t>2/16</t>
  </si>
  <si>
    <t>2/17</t>
  </si>
  <si>
    <t>2/18</t>
  </si>
  <si>
    <t>2/19</t>
  </si>
  <si>
    <t>2/20</t>
  </si>
  <si>
    <t>2/21</t>
  </si>
  <si>
    <t>Megyesi Luca</t>
  </si>
  <si>
    <t>Sógrik Dorina</t>
  </si>
  <si>
    <t>Simon Márk</t>
  </si>
  <si>
    <t>Dokumentum (kiállításvezető)</t>
  </si>
  <si>
    <t>ismeretközlő szöveg</t>
  </si>
  <si>
    <t>5/20</t>
  </si>
  <si>
    <t>5/21</t>
  </si>
  <si>
    <t>Benyó Patrícia</t>
  </si>
  <si>
    <t>Bubrik Márton</t>
  </si>
  <si>
    <t>Kiss Petra</t>
  </si>
  <si>
    <t>Turjanicza Zsombor</t>
  </si>
  <si>
    <t>IV.</t>
  </si>
  <si>
    <t>4/20</t>
  </si>
  <si>
    <t>4/21</t>
  </si>
  <si>
    <t>4/22</t>
  </si>
  <si>
    <t>4/23</t>
  </si>
  <si>
    <t>4/24</t>
  </si>
  <si>
    <t>4/25</t>
  </si>
  <si>
    <t>4/26</t>
  </si>
  <si>
    <t>4/27</t>
  </si>
  <si>
    <t>4/28</t>
  </si>
  <si>
    <t>Palotás Boróka</t>
  </si>
  <si>
    <t>Palotás Réka</t>
  </si>
  <si>
    <t>Pink-Bessenyi Kristóf</t>
  </si>
  <si>
    <t>Varga Janka</t>
  </si>
  <si>
    <t>Ondrik András</t>
  </si>
  <si>
    <t>Horhi Márta</t>
  </si>
  <si>
    <t>Szőcs Nóra</t>
  </si>
  <si>
    <t>Sztebel Judit</t>
  </si>
  <si>
    <t>7/20</t>
  </si>
  <si>
    <t>7/21</t>
  </si>
  <si>
    <t>7/22</t>
  </si>
  <si>
    <t>7/23</t>
  </si>
  <si>
    <t>8/15</t>
  </si>
  <si>
    <t>8/16</t>
  </si>
  <si>
    <t>Horváth Donát</t>
  </si>
  <si>
    <t>Mladek Dorottya</t>
  </si>
  <si>
    <t>Szalai Zsófia</t>
  </si>
  <si>
    <t>Tornai Bálint</t>
  </si>
  <si>
    <t>3/16</t>
  </si>
  <si>
    <t>3/17</t>
  </si>
  <si>
    <t>3/18</t>
  </si>
  <si>
    <t>3/19</t>
  </si>
  <si>
    <t>Pápa Richárd</t>
  </si>
  <si>
    <t>V. Szabó Boróka</t>
  </si>
  <si>
    <t>3/20</t>
  </si>
  <si>
    <t>3/21</t>
  </si>
  <si>
    <t>3/22</t>
  </si>
  <si>
    <t>3/23</t>
  </si>
  <si>
    <t>3/24</t>
  </si>
  <si>
    <t>3/25</t>
  </si>
  <si>
    <t>2/22</t>
  </si>
  <si>
    <t>2/23</t>
  </si>
  <si>
    <t>2/24</t>
  </si>
  <si>
    <t>2/25</t>
  </si>
  <si>
    <t>Balogh Milán</t>
  </si>
  <si>
    <t>Leordean Diana Jennifer</t>
  </si>
  <si>
    <t>Surányi Szilárd</t>
  </si>
  <si>
    <t>Szlovák Szabolcs</t>
  </si>
  <si>
    <t>Tódor Tamás</t>
  </si>
  <si>
    <t>V.</t>
  </si>
  <si>
    <t>2/8</t>
  </si>
  <si>
    <t>Acsai Petőfi Sándor Általános Iskola</t>
  </si>
  <si>
    <t>Vácrátóti Petőfi Sándor Általános Iskola</t>
  </si>
  <si>
    <t>Őrbottyáni Kvassay Jenő Általános Iskola</t>
  </si>
  <si>
    <t>Kosdi Arany János Általános Iskola</t>
  </si>
  <si>
    <t>Rádi II. Rákóczi Ferenc Általános Iskola</t>
  </si>
  <si>
    <t>Vácdukai Benedek Elek Általános Iskola</t>
  </si>
  <si>
    <t>Püspökszilágyi Móra Ferenc Általános Iskola</t>
  </si>
  <si>
    <t>Kisnémedi Általános Iskola</t>
  </si>
  <si>
    <t>Cserhátliget Általános Iskola</t>
  </si>
  <si>
    <t>Karolina Katolikus Általános Iskola</t>
  </si>
  <si>
    <t>Váchartyáni Apáczai Csere János Általános Iskola</t>
  </si>
  <si>
    <t>Galgagyörki Gárdonyi Géza Általános Iskola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</si>
</sst>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</cellXfs>
  <cellStyles count="1">
    <cellStyle name="Normál" xfId="0" builtinId="0"/>
  </cellStyles>
  <dxfs count="83"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4" formatCode="0.00%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center" textRotation="0" wrapText="0" indent="0" relativeIndent="255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relativeIndent="255" justifyLastLine="0" shrinkToFit="0" mergeCell="0" readingOrder="0"/>
    </dxf>
    <dxf>
      <numFmt numFmtId="14" formatCode="0.00%"/>
      <alignment horizontal="center" vertical="center" textRotation="0" wrapText="0" indent="0" relativeIndent="255" justifyLastLine="0" shrinkToFit="0" mergeCell="0" readingOrder="0"/>
    </dxf>
    <dxf>
      <fill>
        <patternFill>
          <fgColor indexed="64"/>
          <bgColor rgb="FFFFFF00"/>
        </patternFill>
      </fill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numFmt numFmtId="30" formatCode="@"/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  <dxf>
      <alignment horizontal="center" vertical="center" textRotation="0" wrapText="0" indent="0" relativeIndent="255" justifyLastLine="0" shrinkToFit="0" mergeCell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7" name="Táblázat7" displayName="Táblázat7" ref="A1:H25" totalsRowShown="0" headerRowDxfId="82" dataDxfId="81">
  <autoFilter ref="A1:H25"/>
  <sortState ref="A2:H25">
    <sortCondition descending="1" ref="F1:F25"/>
  </sortState>
  <tableColumns count="8">
    <tableColumn id="1" name="Kód" dataDxfId="80"/>
    <tableColumn id="2" name="Név" dataDxfId="79"/>
    <tableColumn id="3" name="Település" dataDxfId="78"/>
    <tableColumn id="5" name="Ismeretterjesztő szöveg" dataDxfId="77"/>
    <tableColumn id="6" name="szépirodalmi szöveg" dataDxfId="76"/>
    <tableColumn id="7" name="összesen" dataDxfId="75">
      <calculatedColumnFormula>SUM(D2:E2)</calculatedColumnFormula>
    </tableColumn>
    <tableColumn id="8" name="teljesítmény %-ban" dataDxfId="74">
      <calculatedColumnFormula>F2/$F$2</calculatedColumnFormula>
    </tableColumn>
    <tableColumn id="9" name="helyezés" dataDxfId="73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6" name="Táblázat6" displayName="Táblázat6" ref="A1:I27" totalsRowShown="0" headerRowDxfId="72" headerRowBorderDxfId="71" tableBorderDxfId="70" totalsRowBorderDxfId="69">
  <autoFilter ref="A1:I27">
    <filterColumn colId="8"/>
  </autoFilter>
  <sortState ref="A2:I27">
    <sortCondition descending="1" ref="G1:G27"/>
  </sortState>
  <tableColumns count="9">
    <tableColumn id="1" name="Kód" dataDxfId="68"/>
    <tableColumn id="2" name="Kód2" dataDxfId="67"/>
    <tableColumn id="3" name="Név" dataDxfId="66"/>
    <tableColumn id="4" name="település" dataDxfId="65"/>
    <tableColumn id="5" name="ismeretterjesztő szöveg" dataDxfId="64"/>
    <tableColumn id="6" name="szépirodalmi szöveg" dataDxfId="63"/>
    <tableColumn id="7" name="összesen" dataDxfId="62"/>
    <tableColumn id="8" name="teljesítmény %-ban" dataDxfId="61"/>
    <tableColumn id="9" name="helyezés" dataDxfId="6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id="5" name="Táblázat5" displayName="Táblázat5" ref="A1:H29" totalsRowShown="0" headerRowDxfId="59" headerRowBorderDxfId="58" tableBorderDxfId="57" totalsRowBorderDxfId="56">
  <autoFilter ref="A1:H29">
    <filterColumn colId="7"/>
  </autoFilter>
  <sortState ref="A2:H29">
    <sortCondition descending="1" ref="F1:F29"/>
  </sortState>
  <tableColumns count="8">
    <tableColumn id="1" name="Kód" dataDxfId="55"/>
    <tableColumn id="2" name="Név" dataDxfId="54"/>
    <tableColumn id="3" name="település" dataDxfId="53"/>
    <tableColumn id="4" name="ismeretterjesztő szöveg" dataDxfId="52"/>
    <tableColumn id="5" name="szépirodalmi szöveg" dataDxfId="51"/>
    <tableColumn id="6" name="összesen" dataDxfId="50">
      <calculatedColumnFormula>SUM(D2:E2)</calculatedColumnFormula>
    </tableColumn>
    <tableColumn id="7" name="teljesítmény %-ban" dataDxfId="49">
      <calculatedColumnFormula>F2/$F$2</calculatedColumnFormula>
    </tableColumn>
    <tableColumn id="8" name="helyezés" dataDxfId="48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id="4" name="Táblázat4" displayName="Táblázat4" ref="A1:H23" totalsRowShown="0" headerRowDxfId="47" headerRowBorderDxfId="46" tableBorderDxfId="45" totalsRowBorderDxfId="44">
  <autoFilter ref="A1:H23">
    <filterColumn colId="7"/>
  </autoFilter>
  <sortState ref="A2:H23">
    <sortCondition descending="1" ref="F1:F23"/>
  </sortState>
  <tableColumns count="8">
    <tableColumn id="1" name="Kód" dataDxfId="43"/>
    <tableColumn id="2" name="Név" dataDxfId="42"/>
    <tableColumn id="3" name="település" dataDxfId="41"/>
    <tableColumn id="4" name="ismeretközlő szöveg" dataDxfId="40"/>
    <tableColumn id="5" name="Dokumentum (kiállításvezető)" dataDxfId="39"/>
    <tableColumn id="6" name="összesen" dataDxfId="38">
      <calculatedColumnFormula>SUM(D2:E2)</calculatedColumnFormula>
    </tableColumn>
    <tableColumn id="7" name="teljesítmény %-ban" dataDxfId="37">
      <calculatedColumnFormula>F2/$F$2</calculatedColumnFormula>
    </tableColumn>
    <tableColumn id="8" name="helyezés" dataDxfId="36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id="3" name="Táblázat3" displayName="Táblázat3" ref="A1:H19" totalsRowShown="0" headerRowDxfId="35" headerRowBorderDxfId="34" tableBorderDxfId="33" totalsRowBorderDxfId="32">
  <autoFilter ref="A1:H19">
    <filterColumn colId="7"/>
  </autoFilter>
  <sortState ref="A2:H19">
    <sortCondition descending="1" ref="F1:F19"/>
  </sortState>
  <tableColumns count="8">
    <tableColumn id="1" name="Kód" dataDxfId="31"/>
    <tableColumn id="2" name="Név" dataDxfId="30"/>
    <tableColumn id="3" name="település" dataDxfId="29"/>
    <tableColumn id="4" name="ismeretterjesztő szöveg" dataDxfId="28"/>
    <tableColumn id="5" name="szépirodalmi szöveg" dataDxfId="27"/>
    <tableColumn id="6" name="összesen" dataDxfId="26">
      <calculatedColumnFormula>SUM(D2:E2)</calculatedColumnFormula>
    </tableColumn>
    <tableColumn id="7" name="teljesítmény %-ban" dataDxfId="25">
      <calculatedColumnFormula>F2/$F$2</calculatedColumnFormula>
    </tableColumn>
    <tableColumn id="8" name="helyezés" dataDxfId="24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id="2" name="Táblázat2" displayName="Táblázat2" ref="A1:H25" totalsRowShown="0" headerRowDxfId="23" headerRowBorderDxfId="22" tableBorderDxfId="21" totalsRowBorderDxfId="20">
  <autoFilter ref="A1:H25">
    <filterColumn colId="7"/>
  </autoFilter>
  <sortState ref="A2:H25">
    <sortCondition descending="1" ref="F1:F25"/>
  </sortState>
  <tableColumns count="8">
    <tableColumn id="1" name="Kód" dataDxfId="19"/>
    <tableColumn id="2" name="Név" dataDxfId="18"/>
    <tableColumn id="3" name="település" dataDxfId="17"/>
    <tableColumn id="4" name="ismeretterjesztő szöveg" dataDxfId="16"/>
    <tableColumn id="5" name="szépirodalmi szöveg" dataDxfId="15"/>
    <tableColumn id="6" name="összesen" dataDxfId="14">
      <calculatedColumnFormula>SUM(D2:E2)</calculatedColumnFormula>
    </tableColumn>
    <tableColumn id="7" name="teljesítmény %-ban" dataDxfId="13">
      <calculatedColumnFormula>F2/$F$2</calculatedColumnFormula>
    </tableColumn>
    <tableColumn id="8" name="helyezés" dataDxfId="12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id="8" name="Táblázat29" displayName="Táblázat29" ref="A1:H17" totalsRowShown="0" headerRowDxfId="11" headerRowBorderDxfId="10" tableBorderDxfId="9" totalsRowBorderDxfId="8">
  <autoFilter ref="A1:H17">
    <filterColumn colId="7"/>
  </autoFilter>
  <sortState ref="A2:H17">
    <sortCondition descending="1" ref="F1:F17"/>
  </sortState>
  <tableColumns count="8">
    <tableColumn id="1" name="Kód" dataDxfId="7"/>
    <tableColumn id="2" name="Név" dataDxfId="6"/>
    <tableColumn id="3" name="település" dataDxfId="5"/>
    <tableColumn id="4" name="ismeretközlő szöveg" dataDxfId="4"/>
    <tableColumn id="5" name="szépirodalmi szöveg" dataDxfId="3"/>
    <tableColumn id="6" name="összesen" dataDxfId="2">
      <calculatedColumnFormula>SUM(D2:E2)</calculatedColumnFormula>
    </tableColumn>
    <tableColumn id="7" name="teljesítmény %-ban" dataDxfId="1">
      <calculatedColumnFormula>F2/$F$2</calculatedColumnFormula>
    </tableColumn>
    <tableColumn id="8" name="helyezés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25"/>
  <sheetViews>
    <sheetView topLeftCell="A7" workbookViewId="0">
      <selection activeCell="C19" sqref="C19"/>
    </sheetView>
  </sheetViews>
  <sheetFormatPr defaultRowHeight="15"/>
  <cols>
    <col min="1" max="1" width="10.140625" customWidth="1"/>
    <col min="2" max="2" width="23.7109375" customWidth="1"/>
    <col min="3" max="3" width="45.5703125" bestFit="1" customWidth="1"/>
    <col min="4" max="4" width="26.7109375" customWidth="1"/>
    <col min="5" max="5" width="21.140625" customWidth="1"/>
    <col min="6" max="6" width="11.140625" customWidth="1"/>
    <col min="7" max="7" width="19.28515625" customWidth="1"/>
  </cols>
  <sheetData>
    <row r="1" spans="1:8" s="1" customFormat="1" ht="30" customHeight="1">
      <c r="A1" s="1" t="s">
        <v>45</v>
      </c>
      <c r="B1" s="1" t="s">
        <v>2</v>
      </c>
      <c r="C1" s="1" t="s">
        <v>114</v>
      </c>
      <c r="D1" s="1" t="s">
        <v>115</v>
      </c>
      <c r="E1" s="1" t="s">
        <v>47</v>
      </c>
      <c r="F1" s="1" t="s">
        <v>1</v>
      </c>
      <c r="G1" s="18" t="s">
        <v>116</v>
      </c>
      <c r="H1" s="1" t="s">
        <v>25</v>
      </c>
    </row>
    <row r="2" spans="1:8">
      <c r="A2" s="1"/>
      <c r="B2" s="1"/>
      <c r="D2" s="4">
        <v>20</v>
      </c>
      <c r="E2" s="4">
        <v>25</v>
      </c>
      <c r="F2" s="4">
        <f t="shared" ref="F2:F25" si="0">SUM(D2:E2)</f>
        <v>45</v>
      </c>
      <c r="G2" s="12">
        <f t="shared" ref="G2:G25" si="1">F2/$F$2</f>
        <v>1</v>
      </c>
      <c r="H2" s="1"/>
    </row>
    <row r="3" spans="1:8" ht="15.75">
      <c r="A3" s="3" t="s">
        <v>195</v>
      </c>
      <c r="B3" s="28" t="s">
        <v>201</v>
      </c>
      <c r="C3" s="29" t="s">
        <v>207</v>
      </c>
      <c r="D3" s="1">
        <v>18</v>
      </c>
      <c r="E3" s="1">
        <v>25</v>
      </c>
      <c r="F3" s="4">
        <f t="shared" si="0"/>
        <v>43</v>
      </c>
      <c r="G3" s="2">
        <f t="shared" si="1"/>
        <v>0.9555555555555556</v>
      </c>
      <c r="H3" s="1" t="s">
        <v>71</v>
      </c>
    </row>
    <row r="4" spans="1:8" ht="15.75">
      <c r="A4" s="3" t="s">
        <v>138</v>
      </c>
      <c r="B4" s="26" t="s">
        <v>199</v>
      </c>
      <c r="C4" s="29" t="s">
        <v>204</v>
      </c>
      <c r="D4" s="1">
        <v>16.5</v>
      </c>
      <c r="E4" s="1">
        <v>24</v>
      </c>
      <c r="F4" s="4">
        <f t="shared" si="0"/>
        <v>40.5</v>
      </c>
      <c r="G4" s="2">
        <f t="shared" si="1"/>
        <v>0.9</v>
      </c>
      <c r="H4" s="1" t="s">
        <v>72</v>
      </c>
    </row>
    <row r="5" spans="1:8" ht="15.75">
      <c r="A5" s="3" t="s">
        <v>139</v>
      </c>
      <c r="B5" s="26" t="s">
        <v>200</v>
      </c>
      <c r="C5" s="29" t="s">
        <v>205</v>
      </c>
      <c r="D5" s="1">
        <v>17.5</v>
      </c>
      <c r="E5" s="1">
        <v>23</v>
      </c>
      <c r="F5" s="4">
        <f t="shared" si="0"/>
        <v>40.5</v>
      </c>
      <c r="G5" s="2">
        <f t="shared" si="1"/>
        <v>0.9</v>
      </c>
      <c r="H5" s="1" t="s">
        <v>73</v>
      </c>
    </row>
    <row r="6" spans="1:8" ht="15.75">
      <c r="A6" s="3" t="s">
        <v>132</v>
      </c>
      <c r="B6" s="26" t="s">
        <v>198</v>
      </c>
      <c r="C6" s="29" t="s">
        <v>214</v>
      </c>
      <c r="D6" s="1">
        <v>17</v>
      </c>
      <c r="E6" s="1">
        <v>23</v>
      </c>
      <c r="F6" s="4">
        <f t="shared" si="0"/>
        <v>40</v>
      </c>
      <c r="G6" s="2">
        <f t="shared" si="1"/>
        <v>0.88888888888888884</v>
      </c>
      <c r="H6" s="1" t="s">
        <v>153</v>
      </c>
    </row>
    <row r="7" spans="1:8" ht="15.75">
      <c r="A7" s="3" t="s">
        <v>7</v>
      </c>
      <c r="B7" s="26" t="s">
        <v>197</v>
      </c>
      <c r="C7" s="29" t="s">
        <v>206</v>
      </c>
      <c r="D7" s="1">
        <v>16</v>
      </c>
      <c r="E7" s="1">
        <v>23</v>
      </c>
      <c r="F7" s="4">
        <f t="shared" si="0"/>
        <v>39</v>
      </c>
      <c r="G7" s="2">
        <f t="shared" si="1"/>
        <v>0.8666666666666667</v>
      </c>
      <c r="H7" s="1" t="s">
        <v>202</v>
      </c>
    </row>
    <row r="8" spans="1:8" ht="15.75">
      <c r="A8" s="3" t="s">
        <v>140</v>
      </c>
      <c r="B8" s="26"/>
      <c r="C8" s="29" t="s">
        <v>207</v>
      </c>
      <c r="D8" s="1">
        <v>15</v>
      </c>
      <c r="E8" s="1">
        <v>24</v>
      </c>
      <c r="F8" s="4">
        <f t="shared" si="0"/>
        <v>39</v>
      </c>
      <c r="G8" s="2">
        <f t="shared" si="1"/>
        <v>0.8666666666666667</v>
      </c>
      <c r="H8" s="1"/>
    </row>
    <row r="9" spans="1:8" ht="15.75">
      <c r="A9" s="3" t="s">
        <v>203</v>
      </c>
      <c r="B9" s="26"/>
      <c r="C9" s="29" t="s">
        <v>206</v>
      </c>
      <c r="D9" s="1">
        <v>16.5</v>
      </c>
      <c r="E9" s="1">
        <v>22</v>
      </c>
      <c r="F9" s="4">
        <f t="shared" si="0"/>
        <v>38.5</v>
      </c>
      <c r="G9" s="2">
        <f t="shared" si="1"/>
        <v>0.85555555555555551</v>
      </c>
      <c r="H9" s="1"/>
    </row>
    <row r="10" spans="1:8" ht="15.75">
      <c r="A10" s="3" t="s">
        <v>8</v>
      </c>
      <c r="B10" s="26"/>
      <c r="C10" s="29" t="s">
        <v>207</v>
      </c>
      <c r="D10" s="1">
        <v>13.5</v>
      </c>
      <c r="E10" s="1">
        <v>23</v>
      </c>
      <c r="F10" s="4">
        <f t="shared" si="0"/>
        <v>36.5</v>
      </c>
      <c r="G10" s="2">
        <f t="shared" si="1"/>
        <v>0.81111111111111112</v>
      </c>
      <c r="H10" s="1"/>
    </row>
    <row r="11" spans="1:8" ht="15.75">
      <c r="A11" s="3" t="s">
        <v>131</v>
      </c>
      <c r="B11" s="26"/>
      <c r="C11" s="30" t="s">
        <v>209</v>
      </c>
      <c r="D11" s="1">
        <v>14.5</v>
      </c>
      <c r="E11" s="1">
        <v>22</v>
      </c>
      <c r="F11" s="4">
        <f t="shared" si="0"/>
        <v>36.5</v>
      </c>
      <c r="G11" s="2">
        <f t="shared" si="1"/>
        <v>0.81111111111111112</v>
      </c>
      <c r="H11" s="1"/>
    </row>
    <row r="12" spans="1:8" ht="15.75">
      <c r="A12" s="3" t="s">
        <v>4</v>
      </c>
      <c r="B12" s="26"/>
      <c r="C12" s="30" t="s">
        <v>208</v>
      </c>
      <c r="D12" s="1">
        <v>14.5</v>
      </c>
      <c r="E12" s="1">
        <v>21</v>
      </c>
      <c r="F12" s="4">
        <f t="shared" si="0"/>
        <v>35.5</v>
      </c>
      <c r="G12" s="2">
        <f t="shared" si="1"/>
        <v>0.78888888888888886</v>
      </c>
      <c r="H12" s="1"/>
    </row>
    <row r="13" spans="1:8" ht="15.75">
      <c r="A13" s="3" t="s">
        <v>196</v>
      </c>
      <c r="B13" s="26"/>
      <c r="C13" s="30" t="s">
        <v>209</v>
      </c>
      <c r="D13" s="1">
        <v>14</v>
      </c>
      <c r="E13" s="1">
        <v>21</v>
      </c>
      <c r="F13" s="4">
        <f t="shared" si="0"/>
        <v>35</v>
      </c>
      <c r="G13" s="2">
        <f t="shared" si="1"/>
        <v>0.77777777777777779</v>
      </c>
      <c r="H13" s="1"/>
    </row>
    <row r="14" spans="1:8" ht="15.75">
      <c r="A14" s="3" t="s">
        <v>6</v>
      </c>
      <c r="B14" s="26"/>
      <c r="C14" s="30" t="s">
        <v>210</v>
      </c>
      <c r="D14" s="1">
        <v>13.5</v>
      </c>
      <c r="E14" s="1">
        <v>21</v>
      </c>
      <c r="F14" s="4">
        <f t="shared" si="0"/>
        <v>34.5</v>
      </c>
      <c r="G14" s="2">
        <f t="shared" si="1"/>
        <v>0.76666666666666672</v>
      </c>
      <c r="H14" s="1"/>
    </row>
    <row r="15" spans="1:8" ht="15.75">
      <c r="A15" s="3" t="s">
        <v>133</v>
      </c>
      <c r="B15" s="26"/>
      <c r="C15" s="30" t="s">
        <v>211</v>
      </c>
      <c r="D15" s="1">
        <v>15.5</v>
      </c>
      <c r="E15" s="1">
        <v>19</v>
      </c>
      <c r="F15" s="4">
        <f t="shared" si="0"/>
        <v>34.5</v>
      </c>
      <c r="G15" s="2">
        <f t="shared" si="1"/>
        <v>0.76666666666666672</v>
      </c>
      <c r="H15" s="1"/>
    </row>
    <row r="16" spans="1:8" ht="15.75">
      <c r="A16" s="3" t="s">
        <v>135</v>
      </c>
      <c r="B16" s="26"/>
      <c r="C16" s="29" t="s">
        <v>206</v>
      </c>
      <c r="D16" s="1">
        <v>15</v>
      </c>
      <c r="E16" s="1">
        <v>19</v>
      </c>
      <c r="F16" s="4">
        <f t="shared" si="0"/>
        <v>34</v>
      </c>
      <c r="G16" s="2">
        <f t="shared" si="1"/>
        <v>0.75555555555555554</v>
      </c>
      <c r="H16" s="1"/>
    </row>
    <row r="17" spans="1:8" ht="15.75">
      <c r="A17" s="3" t="s">
        <v>130</v>
      </c>
      <c r="B17" s="26"/>
      <c r="C17" s="29" t="s">
        <v>214</v>
      </c>
      <c r="D17" s="1">
        <v>14</v>
      </c>
      <c r="E17" s="1">
        <v>19.5</v>
      </c>
      <c r="F17" s="4">
        <f t="shared" si="0"/>
        <v>33.5</v>
      </c>
      <c r="G17" s="2">
        <f t="shared" si="1"/>
        <v>0.74444444444444446</v>
      </c>
      <c r="H17" s="1"/>
    </row>
    <row r="18" spans="1:8" ht="15.75">
      <c r="A18" s="3" t="s">
        <v>5</v>
      </c>
      <c r="B18" s="26"/>
      <c r="C18" s="30" t="s">
        <v>210</v>
      </c>
      <c r="D18" s="1">
        <v>17</v>
      </c>
      <c r="E18" s="1">
        <v>16</v>
      </c>
      <c r="F18" s="4">
        <f t="shared" si="0"/>
        <v>33</v>
      </c>
      <c r="G18" s="2">
        <f t="shared" si="1"/>
        <v>0.73333333333333328</v>
      </c>
      <c r="H18" s="1"/>
    </row>
    <row r="19" spans="1:8" ht="15.75">
      <c r="A19" s="3" t="s">
        <v>141</v>
      </c>
      <c r="B19" s="26"/>
      <c r="C19" s="30" t="s">
        <v>215</v>
      </c>
      <c r="D19" s="1">
        <v>14</v>
      </c>
      <c r="E19" s="1">
        <v>18.5</v>
      </c>
      <c r="F19" s="4">
        <f t="shared" si="0"/>
        <v>32.5</v>
      </c>
      <c r="G19" s="2">
        <f t="shared" si="1"/>
        <v>0.72222222222222221</v>
      </c>
      <c r="H19" s="1"/>
    </row>
    <row r="20" spans="1:8" ht="15.75">
      <c r="A20" s="3" t="s">
        <v>194</v>
      </c>
      <c r="B20" s="26"/>
      <c r="C20" s="30" t="s">
        <v>211</v>
      </c>
      <c r="D20" s="1">
        <v>14</v>
      </c>
      <c r="E20" s="1">
        <v>18</v>
      </c>
      <c r="F20" s="4">
        <f t="shared" si="0"/>
        <v>32</v>
      </c>
      <c r="G20" s="2">
        <f t="shared" si="1"/>
        <v>0.71111111111111114</v>
      </c>
      <c r="H20" s="1"/>
    </row>
    <row r="21" spans="1:8" ht="15.75">
      <c r="A21" s="3" t="s">
        <v>193</v>
      </c>
      <c r="B21" s="26"/>
      <c r="C21" s="30" t="s">
        <v>210</v>
      </c>
      <c r="D21" s="1">
        <v>13</v>
      </c>
      <c r="E21" s="1">
        <v>17</v>
      </c>
      <c r="F21" s="4">
        <f t="shared" si="0"/>
        <v>30</v>
      </c>
      <c r="G21" s="2">
        <f t="shared" si="1"/>
        <v>0.66666666666666663</v>
      </c>
      <c r="H21" s="1"/>
    </row>
    <row r="22" spans="1:8" ht="15.75">
      <c r="A22" s="3" t="s">
        <v>137</v>
      </c>
      <c r="B22" s="26"/>
      <c r="C22" s="29" t="s">
        <v>204</v>
      </c>
      <c r="D22" s="1">
        <v>12</v>
      </c>
      <c r="E22" s="1">
        <v>17</v>
      </c>
      <c r="F22" s="4">
        <f t="shared" si="0"/>
        <v>29</v>
      </c>
      <c r="G22" s="2">
        <f t="shared" si="1"/>
        <v>0.64444444444444449</v>
      </c>
      <c r="H22" s="1"/>
    </row>
    <row r="23" spans="1:8" ht="15.75">
      <c r="A23" s="3" t="s">
        <v>134</v>
      </c>
      <c r="B23" s="26"/>
      <c r="C23" s="29" t="s">
        <v>205</v>
      </c>
      <c r="D23" s="1">
        <v>8</v>
      </c>
      <c r="E23" s="1">
        <v>17</v>
      </c>
      <c r="F23" s="4">
        <f t="shared" si="0"/>
        <v>25</v>
      </c>
      <c r="G23" s="2">
        <f t="shared" si="1"/>
        <v>0.55555555555555558</v>
      </c>
      <c r="H23" s="1"/>
    </row>
    <row r="24" spans="1:8" ht="15.75">
      <c r="A24" s="3" t="s">
        <v>136</v>
      </c>
      <c r="B24" s="26"/>
      <c r="C24" s="30" t="s">
        <v>208</v>
      </c>
      <c r="D24" s="1">
        <v>9</v>
      </c>
      <c r="E24" s="1">
        <v>14</v>
      </c>
      <c r="F24" s="4">
        <f t="shared" si="0"/>
        <v>23</v>
      </c>
      <c r="G24" s="2">
        <f t="shared" si="1"/>
        <v>0.51111111111111107</v>
      </c>
      <c r="H24" s="1"/>
    </row>
    <row r="25" spans="1:8" ht="15.75">
      <c r="A25" s="3" t="s">
        <v>3</v>
      </c>
      <c r="B25" s="26"/>
      <c r="C25" s="29" t="s">
        <v>206</v>
      </c>
      <c r="D25" s="1">
        <v>0</v>
      </c>
      <c r="E25" s="1">
        <v>13.5</v>
      </c>
      <c r="F25" s="4">
        <f t="shared" si="0"/>
        <v>13.5</v>
      </c>
      <c r="G25" s="2">
        <f t="shared" si="1"/>
        <v>0.3</v>
      </c>
      <c r="H25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27"/>
  <sheetViews>
    <sheetView topLeftCell="A7" workbookViewId="0">
      <selection activeCell="D26" sqref="D26:D27"/>
    </sheetView>
  </sheetViews>
  <sheetFormatPr defaultRowHeight="15"/>
  <cols>
    <col min="2" max="2" width="0" hidden="1" customWidth="1"/>
    <col min="3" max="3" width="17" customWidth="1"/>
    <col min="4" max="4" width="45.5703125" bestFit="1" customWidth="1"/>
    <col min="5" max="5" width="24.28515625" customWidth="1"/>
    <col min="6" max="6" width="21" customWidth="1"/>
    <col min="7" max="7" width="11.140625" customWidth="1"/>
    <col min="8" max="8" width="21.140625" customWidth="1"/>
    <col min="9" max="9" width="11" style="1" customWidth="1"/>
  </cols>
  <sheetData>
    <row r="1" spans="1:9">
      <c r="A1" s="17" t="s">
        <v>45</v>
      </c>
      <c r="B1" s="18" t="s">
        <v>113</v>
      </c>
      <c r="C1" s="18" t="s">
        <v>2</v>
      </c>
      <c r="D1" s="18" t="s">
        <v>46</v>
      </c>
      <c r="E1" s="19" t="s">
        <v>0</v>
      </c>
      <c r="F1" s="19" t="s">
        <v>47</v>
      </c>
      <c r="G1" s="18" t="s">
        <v>1</v>
      </c>
      <c r="H1" s="18" t="s">
        <v>116</v>
      </c>
      <c r="I1" s="20" t="s">
        <v>25</v>
      </c>
    </row>
    <row r="2" spans="1:9">
      <c r="A2" s="14"/>
      <c r="B2" s="5"/>
      <c r="C2" s="5"/>
      <c r="D2" s="6"/>
      <c r="E2" s="7">
        <v>26</v>
      </c>
      <c r="F2" s="7">
        <v>25</v>
      </c>
      <c r="G2" s="7">
        <f t="shared" ref="G2:G27" si="0">SUM(E2:F2)</f>
        <v>51</v>
      </c>
      <c r="H2" s="8">
        <f t="shared" ref="H2:H27" si="1">G2/$G$2</f>
        <v>1</v>
      </c>
      <c r="I2" s="16"/>
    </row>
    <row r="3" spans="1:9" ht="15.75">
      <c r="A3" s="15" t="s">
        <v>191</v>
      </c>
      <c r="B3" s="9"/>
      <c r="C3" s="28" t="s">
        <v>186</v>
      </c>
      <c r="D3" s="30" t="s">
        <v>208</v>
      </c>
      <c r="E3" s="5">
        <v>23.5</v>
      </c>
      <c r="F3" s="5">
        <v>24.5</v>
      </c>
      <c r="G3" s="10">
        <f t="shared" si="0"/>
        <v>48</v>
      </c>
      <c r="H3" s="11">
        <f t="shared" si="1"/>
        <v>0.94117647058823528</v>
      </c>
      <c r="I3" s="16" t="s">
        <v>71</v>
      </c>
    </row>
    <row r="4" spans="1:9" ht="15.75">
      <c r="A4" s="15" t="s">
        <v>22</v>
      </c>
      <c r="B4" s="9"/>
      <c r="C4" s="26" t="s">
        <v>142</v>
      </c>
      <c r="D4" s="30" t="s">
        <v>208</v>
      </c>
      <c r="E4" s="5">
        <v>22.5</v>
      </c>
      <c r="F4" s="5">
        <v>25</v>
      </c>
      <c r="G4" s="10">
        <f t="shared" si="0"/>
        <v>47.5</v>
      </c>
      <c r="H4" s="11">
        <f t="shared" si="1"/>
        <v>0.93137254901960786</v>
      </c>
      <c r="I4" s="16" t="s">
        <v>72</v>
      </c>
    </row>
    <row r="5" spans="1:9" ht="15.75">
      <c r="A5" s="15" t="s">
        <v>183</v>
      </c>
      <c r="B5" s="9"/>
      <c r="C5" s="26" t="s">
        <v>185</v>
      </c>
      <c r="D5" s="29" t="s">
        <v>205</v>
      </c>
      <c r="E5" s="5">
        <v>22.5</v>
      </c>
      <c r="F5" s="5">
        <v>25</v>
      </c>
      <c r="G5" s="10">
        <f t="shared" si="0"/>
        <v>47.5</v>
      </c>
      <c r="H5" s="11">
        <f t="shared" si="1"/>
        <v>0.93137254901960786</v>
      </c>
      <c r="I5" s="16" t="s">
        <v>73</v>
      </c>
    </row>
    <row r="6" spans="1:9" ht="15.75">
      <c r="A6" s="15" t="s">
        <v>187</v>
      </c>
      <c r="B6" s="9"/>
      <c r="C6" s="26" t="s">
        <v>144</v>
      </c>
      <c r="D6" s="29" t="s">
        <v>214</v>
      </c>
      <c r="E6" s="5">
        <v>23.5</v>
      </c>
      <c r="F6" s="5">
        <v>23.5</v>
      </c>
      <c r="G6" s="10">
        <f t="shared" si="0"/>
        <v>47</v>
      </c>
      <c r="H6" s="11">
        <f t="shared" si="1"/>
        <v>0.92156862745098034</v>
      </c>
      <c r="I6" s="16" t="s">
        <v>153</v>
      </c>
    </row>
    <row r="7" spans="1:9" ht="15.75">
      <c r="A7" s="15" t="s">
        <v>14</v>
      </c>
      <c r="B7" s="9"/>
      <c r="C7" s="26" t="s">
        <v>143</v>
      </c>
      <c r="D7" s="29" t="s">
        <v>214</v>
      </c>
      <c r="E7" s="5">
        <v>21.5</v>
      </c>
      <c r="F7" s="5">
        <v>24.5</v>
      </c>
      <c r="G7" s="10">
        <f t="shared" si="0"/>
        <v>46</v>
      </c>
      <c r="H7" s="11">
        <f t="shared" si="1"/>
        <v>0.90196078431372551</v>
      </c>
      <c r="I7" s="16" t="s">
        <v>202</v>
      </c>
    </row>
    <row r="8" spans="1:9" ht="15.75">
      <c r="A8" s="15" t="s">
        <v>11</v>
      </c>
      <c r="B8" s="9"/>
      <c r="C8" s="26"/>
      <c r="D8" s="30" t="s">
        <v>209</v>
      </c>
      <c r="E8" s="5">
        <v>23.5</v>
      </c>
      <c r="F8" s="5">
        <v>21</v>
      </c>
      <c r="G8" s="10">
        <f t="shared" si="0"/>
        <v>44.5</v>
      </c>
      <c r="H8" s="11">
        <f t="shared" si="1"/>
        <v>0.87254901960784315</v>
      </c>
      <c r="I8" s="16"/>
    </row>
    <row r="9" spans="1:9" ht="15.75">
      <c r="A9" s="15" t="s">
        <v>15</v>
      </c>
      <c r="B9" s="9"/>
      <c r="C9" s="26"/>
      <c r="D9" s="29" t="s">
        <v>214</v>
      </c>
      <c r="E9" s="5">
        <v>18</v>
      </c>
      <c r="F9" s="5">
        <v>25</v>
      </c>
      <c r="G9" s="10">
        <f t="shared" si="0"/>
        <v>43</v>
      </c>
      <c r="H9" s="11">
        <f t="shared" si="1"/>
        <v>0.84313725490196079</v>
      </c>
      <c r="I9" s="16"/>
    </row>
    <row r="10" spans="1:9" ht="15.75">
      <c r="A10" s="15" t="s">
        <v>19</v>
      </c>
      <c r="B10" s="9"/>
      <c r="C10" s="26"/>
      <c r="D10" s="30" t="s">
        <v>211</v>
      </c>
      <c r="E10" s="5">
        <v>23.5</v>
      </c>
      <c r="F10" s="5">
        <v>19.5</v>
      </c>
      <c r="G10" s="10">
        <f t="shared" si="0"/>
        <v>43</v>
      </c>
      <c r="H10" s="11">
        <f t="shared" si="1"/>
        <v>0.84313725490196079</v>
      </c>
      <c r="I10" s="16"/>
    </row>
    <row r="11" spans="1:9" ht="15.75">
      <c r="A11" s="15" t="s">
        <v>12</v>
      </c>
      <c r="B11" s="9"/>
      <c r="C11" s="26"/>
      <c r="D11" s="30" t="s">
        <v>208</v>
      </c>
      <c r="E11" s="5">
        <v>21</v>
      </c>
      <c r="F11" s="5">
        <v>21.5</v>
      </c>
      <c r="G11" s="10">
        <f t="shared" si="0"/>
        <v>42.5</v>
      </c>
      <c r="H11" s="11">
        <f t="shared" si="1"/>
        <v>0.83333333333333337</v>
      </c>
      <c r="I11" s="16"/>
    </row>
    <row r="12" spans="1:9" ht="15.75">
      <c r="A12" s="15" t="s">
        <v>189</v>
      </c>
      <c r="B12" s="9"/>
      <c r="C12" s="26"/>
      <c r="D12" s="30" t="s">
        <v>209</v>
      </c>
      <c r="E12" s="5">
        <v>18</v>
      </c>
      <c r="F12" s="5">
        <v>24.5</v>
      </c>
      <c r="G12" s="10">
        <f t="shared" si="0"/>
        <v>42.5</v>
      </c>
      <c r="H12" s="11">
        <f t="shared" si="1"/>
        <v>0.83333333333333337</v>
      </c>
      <c r="I12" s="16"/>
    </row>
    <row r="13" spans="1:9" ht="15.75">
      <c r="A13" s="15" t="s">
        <v>10</v>
      </c>
      <c r="B13" s="9"/>
      <c r="C13" s="26"/>
      <c r="D13" s="26" t="s">
        <v>212</v>
      </c>
      <c r="E13" s="5">
        <v>18</v>
      </c>
      <c r="F13" s="5">
        <v>23.5</v>
      </c>
      <c r="G13" s="10">
        <f t="shared" si="0"/>
        <v>41.5</v>
      </c>
      <c r="H13" s="11">
        <f t="shared" si="1"/>
        <v>0.81372549019607843</v>
      </c>
      <c r="I13" s="16"/>
    </row>
    <row r="14" spans="1:9" ht="15.75">
      <c r="A14" s="15" t="s">
        <v>16</v>
      </c>
      <c r="B14" s="9"/>
      <c r="C14" s="26"/>
      <c r="D14" s="26" t="s">
        <v>212</v>
      </c>
      <c r="E14" s="5">
        <v>19</v>
      </c>
      <c r="F14" s="5">
        <v>22</v>
      </c>
      <c r="G14" s="10">
        <f t="shared" si="0"/>
        <v>41</v>
      </c>
      <c r="H14" s="11">
        <f t="shared" si="1"/>
        <v>0.80392156862745101</v>
      </c>
      <c r="I14" s="16"/>
    </row>
    <row r="15" spans="1:9" ht="15.75">
      <c r="A15" s="15" t="s">
        <v>24</v>
      </c>
      <c r="B15" s="9"/>
      <c r="C15" s="26"/>
      <c r="D15" s="29" t="s">
        <v>204</v>
      </c>
      <c r="E15" s="5">
        <v>22.5</v>
      </c>
      <c r="F15" s="5">
        <v>18</v>
      </c>
      <c r="G15" s="10">
        <f t="shared" si="0"/>
        <v>40.5</v>
      </c>
      <c r="H15" s="11">
        <f t="shared" si="1"/>
        <v>0.79411764705882348</v>
      </c>
      <c r="I15" s="16"/>
    </row>
    <row r="16" spans="1:9" ht="15.75">
      <c r="A16" s="15" t="s">
        <v>9</v>
      </c>
      <c r="B16" s="9"/>
      <c r="C16" s="26"/>
      <c r="D16" s="29" t="s">
        <v>205</v>
      </c>
      <c r="E16" s="5">
        <v>15</v>
      </c>
      <c r="F16" s="5">
        <v>23.5</v>
      </c>
      <c r="G16" s="10">
        <f t="shared" si="0"/>
        <v>38.5</v>
      </c>
      <c r="H16" s="11">
        <f t="shared" si="1"/>
        <v>0.75490196078431371</v>
      </c>
      <c r="I16" s="16"/>
    </row>
    <row r="17" spans="1:9" ht="15.75">
      <c r="A17" s="15" t="s">
        <v>182</v>
      </c>
      <c r="B17" s="9"/>
      <c r="C17" s="31"/>
      <c r="D17" s="29" t="s">
        <v>206</v>
      </c>
      <c r="E17" s="5">
        <v>16.5</v>
      </c>
      <c r="F17" s="5">
        <v>22</v>
      </c>
      <c r="G17" s="10">
        <f t="shared" si="0"/>
        <v>38.5</v>
      </c>
      <c r="H17" s="11">
        <f t="shared" si="1"/>
        <v>0.75490196078431371</v>
      </c>
      <c r="I17" s="16"/>
    </row>
    <row r="18" spans="1:9" ht="15.75">
      <c r="A18" s="15" t="s">
        <v>188</v>
      </c>
      <c r="B18" s="32"/>
      <c r="C18" s="26"/>
      <c r="D18" s="29" t="s">
        <v>206</v>
      </c>
      <c r="E18" s="21">
        <v>21.5</v>
      </c>
      <c r="F18" s="21">
        <v>17</v>
      </c>
      <c r="G18" s="10">
        <f t="shared" si="0"/>
        <v>38.5</v>
      </c>
      <c r="H18" s="11">
        <f t="shared" si="1"/>
        <v>0.75490196078431371</v>
      </c>
      <c r="I18" s="24"/>
    </row>
    <row r="19" spans="1:9" ht="15.75">
      <c r="A19" s="15" t="s">
        <v>21</v>
      </c>
      <c r="B19" s="9"/>
      <c r="C19" s="26"/>
      <c r="D19" s="26" t="s">
        <v>212</v>
      </c>
      <c r="E19" s="5">
        <v>17.5</v>
      </c>
      <c r="F19" s="5">
        <v>18.5</v>
      </c>
      <c r="G19" s="10">
        <f t="shared" si="0"/>
        <v>36</v>
      </c>
      <c r="H19" s="11">
        <f t="shared" si="1"/>
        <v>0.70588235294117652</v>
      </c>
      <c r="I19" s="16"/>
    </row>
    <row r="20" spans="1:9" ht="15.75">
      <c r="A20" s="15" t="s">
        <v>181</v>
      </c>
      <c r="B20" s="6"/>
      <c r="C20" s="26"/>
      <c r="D20" s="30" t="s">
        <v>215</v>
      </c>
      <c r="E20" s="5">
        <v>18</v>
      </c>
      <c r="F20" s="5">
        <v>18</v>
      </c>
      <c r="G20" s="10">
        <f t="shared" si="0"/>
        <v>36</v>
      </c>
      <c r="H20" s="11">
        <f t="shared" si="1"/>
        <v>0.70588235294117652</v>
      </c>
      <c r="I20" s="16"/>
    </row>
    <row r="21" spans="1:9" ht="15.75">
      <c r="A21" s="15" t="s">
        <v>20</v>
      </c>
      <c r="B21" s="9"/>
      <c r="C21" s="26"/>
      <c r="D21" s="29" t="s">
        <v>204</v>
      </c>
      <c r="E21" s="5">
        <v>19</v>
      </c>
      <c r="F21" s="5">
        <v>16.5</v>
      </c>
      <c r="G21" s="10">
        <f t="shared" si="0"/>
        <v>35.5</v>
      </c>
      <c r="H21" s="11">
        <f t="shared" si="1"/>
        <v>0.69607843137254899</v>
      </c>
      <c r="I21" s="16"/>
    </row>
    <row r="22" spans="1:9" ht="15.75">
      <c r="A22" s="15" t="s">
        <v>190</v>
      </c>
      <c r="B22" s="9"/>
      <c r="C22" s="26"/>
      <c r="D22" s="30" t="s">
        <v>208</v>
      </c>
      <c r="E22" s="5">
        <v>16</v>
      </c>
      <c r="F22" s="5">
        <v>19.5</v>
      </c>
      <c r="G22" s="10">
        <f t="shared" si="0"/>
        <v>35.5</v>
      </c>
      <c r="H22" s="11">
        <f t="shared" si="1"/>
        <v>0.69607843137254899</v>
      </c>
      <c r="I22" s="16"/>
    </row>
    <row r="23" spans="1:9" ht="15.75">
      <c r="A23" s="15" t="s">
        <v>192</v>
      </c>
      <c r="B23" s="9"/>
      <c r="C23" s="26"/>
      <c r="D23" s="26" t="s">
        <v>212</v>
      </c>
      <c r="E23" s="5">
        <v>11</v>
      </c>
      <c r="F23" s="5">
        <v>24.5</v>
      </c>
      <c r="G23" s="10">
        <f t="shared" si="0"/>
        <v>35.5</v>
      </c>
      <c r="H23" s="11">
        <f t="shared" si="1"/>
        <v>0.69607843137254899</v>
      </c>
      <c r="I23" s="16"/>
    </row>
    <row r="24" spans="1:9" ht="15.75">
      <c r="A24" s="15" t="s">
        <v>17</v>
      </c>
      <c r="B24" s="9"/>
      <c r="C24" s="26"/>
      <c r="D24" s="30" t="s">
        <v>209</v>
      </c>
      <c r="E24" s="5">
        <v>23</v>
      </c>
      <c r="F24" s="5">
        <v>11.5</v>
      </c>
      <c r="G24" s="10">
        <f t="shared" si="0"/>
        <v>34.5</v>
      </c>
      <c r="H24" s="11">
        <f t="shared" si="1"/>
        <v>0.67647058823529416</v>
      </c>
      <c r="I24" s="16"/>
    </row>
    <row r="25" spans="1:9" ht="15.75">
      <c r="A25" s="15" t="s">
        <v>18</v>
      </c>
      <c r="B25" s="9"/>
      <c r="C25" s="26"/>
      <c r="D25" s="30" t="s">
        <v>211</v>
      </c>
      <c r="E25" s="5">
        <v>14</v>
      </c>
      <c r="F25" s="5">
        <v>16.5</v>
      </c>
      <c r="G25" s="10">
        <f t="shared" si="0"/>
        <v>30.5</v>
      </c>
      <c r="H25" s="11">
        <f t="shared" si="1"/>
        <v>0.59803921568627449</v>
      </c>
      <c r="I25" s="16"/>
    </row>
    <row r="26" spans="1:9" ht="15.75">
      <c r="A26" s="15" t="s">
        <v>184</v>
      </c>
      <c r="B26" s="9"/>
      <c r="C26" s="26"/>
      <c r="D26" s="30" t="s">
        <v>215</v>
      </c>
      <c r="E26" s="5">
        <v>16.5</v>
      </c>
      <c r="F26" s="5">
        <v>13.5</v>
      </c>
      <c r="G26" s="10">
        <f t="shared" si="0"/>
        <v>30</v>
      </c>
      <c r="H26" s="11">
        <f t="shared" si="1"/>
        <v>0.58823529411764708</v>
      </c>
      <c r="I26" s="16"/>
    </row>
    <row r="27" spans="1:9" ht="15.75">
      <c r="A27" s="15" t="s">
        <v>13</v>
      </c>
      <c r="B27" s="9"/>
      <c r="C27" s="26"/>
      <c r="D27" s="30" t="s">
        <v>215</v>
      </c>
      <c r="E27" s="5">
        <v>11.5</v>
      </c>
      <c r="F27" s="5">
        <v>15</v>
      </c>
      <c r="G27" s="10">
        <f t="shared" si="0"/>
        <v>26.5</v>
      </c>
      <c r="H27" s="11">
        <f t="shared" si="1"/>
        <v>0.51960784313725494</v>
      </c>
      <c r="I27" s="1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H29"/>
  <sheetViews>
    <sheetView topLeftCell="A7" workbookViewId="0">
      <selection activeCell="C25" sqref="C25"/>
    </sheetView>
  </sheetViews>
  <sheetFormatPr defaultRowHeight="15"/>
  <cols>
    <col min="2" max="2" width="20.140625" customWidth="1"/>
    <col min="3" max="3" width="45.5703125" bestFit="1" customWidth="1"/>
    <col min="4" max="4" width="24.28515625" customWidth="1"/>
    <col min="5" max="5" width="20.5703125" customWidth="1"/>
    <col min="6" max="6" width="11.140625" customWidth="1"/>
    <col min="7" max="7" width="21.28515625" customWidth="1"/>
    <col min="8" max="8" width="11" style="1" customWidth="1"/>
  </cols>
  <sheetData>
    <row r="1" spans="1:8">
      <c r="A1" s="17" t="s">
        <v>45</v>
      </c>
      <c r="B1" s="18" t="s">
        <v>2</v>
      </c>
      <c r="C1" s="18" t="s">
        <v>46</v>
      </c>
      <c r="D1" s="19" t="s">
        <v>0</v>
      </c>
      <c r="E1" s="19" t="s">
        <v>47</v>
      </c>
      <c r="F1" s="18" t="s">
        <v>1</v>
      </c>
      <c r="G1" s="18" t="s">
        <v>116</v>
      </c>
      <c r="H1" s="20" t="s">
        <v>25</v>
      </c>
    </row>
    <row r="2" spans="1:8">
      <c r="A2" s="14"/>
      <c r="B2" s="5"/>
      <c r="C2" s="6"/>
      <c r="D2" s="10">
        <v>53</v>
      </c>
      <c r="E2" s="10">
        <v>32</v>
      </c>
      <c r="F2" s="10">
        <f t="shared" ref="F2:F29" si="0">SUM(D2:E2)</f>
        <v>85</v>
      </c>
      <c r="G2" s="13">
        <f t="shared" ref="G2:G29" si="1">F2/$F$2</f>
        <v>1</v>
      </c>
      <c r="H2" s="16"/>
    </row>
    <row r="3" spans="1:8" ht="15.75">
      <c r="A3" s="15" t="s">
        <v>41</v>
      </c>
      <c r="B3" s="28" t="s">
        <v>164</v>
      </c>
      <c r="C3" s="29" t="s">
        <v>214</v>
      </c>
      <c r="D3" s="5">
        <v>51</v>
      </c>
      <c r="E3" s="5">
        <v>25</v>
      </c>
      <c r="F3" s="10">
        <f t="shared" si="0"/>
        <v>76</v>
      </c>
      <c r="G3" s="11">
        <f t="shared" si="1"/>
        <v>0.89411764705882357</v>
      </c>
      <c r="H3" s="16" t="s">
        <v>71</v>
      </c>
    </row>
    <row r="4" spans="1:8" ht="15.75">
      <c r="A4" s="15" t="s">
        <v>40</v>
      </c>
      <c r="B4" s="26" t="s">
        <v>163</v>
      </c>
      <c r="C4" s="29" t="s">
        <v>214</v>
      </c>
      <c r="D4" s="5">
        <v>48.5</v>
      </c>
      <c r="E4" s="5">
        <v>26</v>
      </c>
      <c r="F4" s="10">
        <f t="shared" si="0"/>
        <v>74.5</v>
      </c>
      <c r="G4" s="11">
        <f t="shared" si="1"/>
        <v>0.87647058823529411</v>
      </c>
      <c r="H4" s="16" t="s">
        <v>72</v>
      </c>
    </row>
    <row r="5" spans="1:8" ht="15.75">
      <c r="A5" s="15" t="s">
        <v>154</v>
      </c>
      <c r="B5" s="26" t="s">
        <v>165</v>
      </c>
      <c r="C5" s="29" t="s">
        <v>214</v>
      </c>
      <c r="D5" s="5">
        <v>45.5</v>
      </c>
      <c r="E5" s="5">
        <v>25</v>
      </c>
      <c r="F5" s="10">
        <f t="shared" si="0"/>
        <v>70.5</v>
      </c>
      <c r="G5" s="11">
        <f t="shared" si="1"/>
        <v>0.8294117647058824</v>
      </c>
      <c r="H5" s="16" t="s">
        <v>73</v>
      </c>
    </row>
    <row r="6" spans="1:8" ht="15.75">
      <c r="A6" s="15" t="s">
        <v>33</v>
      </c>
      <c r="B6" s="26" t="s">
        <v>23</v>
      </c>
      <c r="C6" s="30" t="s">
        <v>210</v>
      </c>
      <c r="D6" s="25">
        <v>44</v>
      </c>
      <c r="E6" s="25">
        <v>25</v>
      </c>
      <c r="F6" s="10">
        <f t="shared" si="0"/>
        <v>69</v>
      </c>
      <c r="G6" s="11">
        <f t="shared" si="1"/>
        <v>0.81176470588235294</v>
      </c>
      <c r="H6" s="16" t="s">
        <v>153</v>
      </c>
    </row>
    <row r="7" spans="1:8" ht="15.75">
      <c r="A7" s="15" t="s">
        <v>161</v>
      </c>
      <c r="B7" s="26" t="s">
        <v>166</v>
      </c>
      <c r="C7" s="30" t="s">
        <v>215</v>
      </c>
      <c r="D7" s="25">
        <v>42</v>
      </c>
      <c r="E7" s="25">
        <v>24</v>
      </c>
      <c r="F7" s="10">
        <f t="shared" si="0"/>
        <v>66</v>
      </c>
      <c r="G7" s="11">
        <f t="shared" si="1"/>
        <v>0.77647058823529413</v>
      </c>
      <c r="H7" s="16" t="s">
        <v>202</v>
      </c>
    </row>
    <row r="8" spans="1:8" ht="15.75">
      <c r="A8" s="15" t="s">
        <v>31</v>
      </c>
      <c r="B8" s="26"/>
      <c r="C8" s="29" t="s">
        <v>204</v>
      </c>
      <c r="D8" s="5">
        <v>43</v>
      </c>
      <c r="E8" s="5">
        <v>22</v>
      </c>
      <c r="F8" s="10">
        <f t="shared" si="0"/>
        <v>65</v>
      </c>
      <c r="G8" s="11">
        <f t="shared" si="1"/>
        <v>0.76470588235294112</v>
      </c>
      <c r="H8" s="16"/>
    </row>
    <row r="9" spans="1:8" ht="15.75">
      <c r="A9" s="15" t="s">
        <v>32</v>
      </c>
      <c r="B9" s="26"/>
      <c r="C9" s="29" t="s">
        <v>204</v>
      </c>
      <c r="D9" s="25">
        <v>43</v>
      </c>
      <c r="E9" s="25">
        <v>20.5</v>
      </c>
      <c r="F9" s="10">
        <f t="shared" si="0"/>
        <v>63.5</v>
      </c>
      <c r="G9" s="11">
        <f t="shared" si="1"/>
        <v>0.74705882352941178</v>
      </c>
      <c r="H9" s="16"/>
    </row>
    <row r="10" spans="1:8" ht="15.75">
      <c r="A10" s="15" t="s">
        <v>30</v>
      </c>
      <c r="B10" s="26"/>
      <c r="C10" s="29" t="s">
        <v>207</v>
      </c>
      <c r="D10" s="5">
        <v>44</v>
      </c>
      <c r="E10" s="5">
        <v>19</v>
      </c>
      <c r="F10" s="10">
        <f t="shared" si="0"/>
        <v>63</v>
      </c>
      <c r="G10" s="11">
        <f t="shared" si="1"/>
        <v>0.74117647058823533</v>
      </c>
      <c r="H10" s="16"/>
    </row>
    <row r="11" spans="1:8" ht="15.75">
      <c r="A11" s="15" t="s">
        <v>34</v>
      </c>
      <c r="B11" s="26"/>
      <c r="C11" s="29" t="s">
        <v>206</v>
      </c>
      <c r="D11" s="5">
        <v>41</v>
      </c>
      <c r="E11" s="5">
        <v>21.5</v>
      </c>
      <c r="F11" s="10">
        <f t="shared" si="0"/>
        <v>62.5</v>
      </c>
      <c r="G11" s="11">
        <f t="shared" si="1"/>
        <v>0.73529411764705888</v>
      </c>
      <c r="H11" s="16"/>
    </row>
    <row r="12" spans="1:8" ht="15.75">
      <c r="A12" s="15" t="s">
        <v>158</v>
      </c>
      <c r="B12" s="26"/>
      <c r="C12" s="29" t="s">
        <v>207</v>
      </c>
      <c r="D12" s="25">
        <v>37</v>
      </c>
      <c r="E12" s="25">
        <v>25.5</v>
      </c>
      <c r="F12" s="10">
        <f t="shared" si="0"/>
        <v>62.5</v>
      </c>
      <c r="G12" s="11">
        <f t="shared" si="1"/>
        <v>0.73529411764705888</v>
      </c>
      <c r="H12" s="16"/>
    </row>
    <row r="13" spans="1:8" ht="15.75">
      <c r="A13" s="15" t="s">
        <v>159</v>
      </c>
      <c r="B13" s="26"/>
      <c r="C13" s="29" t="s">
        <v>205</v>
      </c>
      <c r="D13" s="25">
        <v>43</v>
      </c>
      <c r="E13" s="25">
        <v>19</v>
      </c>
      <c r="F13" s="10">
        <f t="shared" si="0"/>
        <v>62</v>
      </c>
      <c r="G13" s="11">
        <f t="shared" si="1"/>
        <v>0.72941176470588232</v>
      </c>
      <c r="H13" s="16"/>
    </row>
    <row r="14" spans="1:8" ht="15.75">
      <c r="A14" s="15" t="s">
        <v>160</v>
      </c>
      <c r="B14" s="26"/>
      <c r="C14" s="29" t="s">
        <v>206</v>
      </c>
      <c r="D14" s="25">
        <v>43.5</v>
      </c>
      <c r="E14" s="25">
        <v>18</v>
      </c>
      <c r="F14" s="10">
        <f t="shared" si="0"/>
        <v>61.5</v>
      </c>
      <c r="G14" s="11">
        <f t="shared" si="1"/>
        <v>0.72352941176470587</v>
      </c>
      <c r="H14" s="16"/>
    </row>
    <row r="15" spans="1:8" ht="15.75">
      <c r="A15" s="15" t="s">
        <v>155</v>
      </c>
      <c r="B15" s="26"/>
      <c r="C15" s="30" t="s">
        <v>215</v>
      </c>
      <c r="D15" s="25">
        <v>43.5</v>
      </c>
      <c r="E15" s="25">
        <v>17</v>
      </c>
      <c r="F15" s="10">
        <f t="shared" si="0"/>
        <v>60.5</v>
      </c>
      <c r="G15" s="11">
        <f t="shared" si="1"/>
        <v>0.71176470588235297</v>
      </c>
      <c r="H15" s="16"/>
    </row>
    <row r="16" spans="1:8" ht="15.75">
      <c r="A16" s="15" t="s">
        <v>35</v>
      </c>
      <c r="B16" s="26"/>
      <c r="C16" s="26" t="s">
        <v>212</v>
      </c>
      <c r="D16" s="5">
        <v>41</v>
      </c>
      <c r="E16" s="5">
        <v>19</v>
      </c>
      <c r="F16" s="10">
        <f t="shared" si="0"/>
        <v>60</v>
      </c>
      <c r="G16" s="11">
        <f t="shared" si="1"/>
        <v>0.70588235294117652</v>
      </c>
      <c r="H16" s="16"/>
    </row>
    <row r="17" spans="1:8" ht="15.75">
      <c r="A17" s="15" t="s">
        <v>157</v>
      </c>
      <c r="B17" s="26"/>
      <c r="C17" s="30" t="s">
        <v>210</v>
      </c>
      <c r="D17" s="25">
        <v>42.5</v>
      </c>
      <c r="E17" s="25">
        <v>17.5</v>
      </c>
      <c r="F17" s="10">
        <f t="shared" si="0"/>
        <v>60</v>
      </c>
      <c r="G17" s="11">
        <f t="shared" si="1"/>
        <v>0.70588235294117652</v>
      </c>
      <c r="H17" s="16"/>
    </row>
    <row r="18" spans="1:8" ht="15.75">
      <c r="A18" s="15" t="s">
        <v>162</v>
      </c>
      <c r="B18" s="26"/>
      <c r="C18" s="30" t="s">
        <v>209</v>
      </c>
      <c r="D18" s="25">
        <v>42.5</v>
      </c>
      <c r="E18" s="25">
        <v>17</v>
      </c>
      <c r="F18" s="10">
        <f t="shared" si="0"/>
        <v>59.5</v>
      </c>
      <c r="G18" s="11">
        <f t="shared" si="1"/>
        <v>0.7</v>
      </c>
      <c r="H18" s="16"/>
    </row>
    <row r="19" spans="1:8" ht="15.75">
      <c r="A19" s="15" t="s">
        <v>156</v>
      </c>
      <c r="B19" s="26"/>
      <c r="C19" s="30" t="s">
        <v>208</v>
      </c>
      <c r="D19" s="25">
        <v>41.5</v>
      </c>
      <c r="E19" s="25">
        <v>17.5</v>
      </c>
      <c r="F19" s="10">
        <f t="shared" si="0"/>
        <v>59</v>
      </c>
      <c r="G19" s="11">
        <f t="shared" si="1"/>
        <v>0.69411764705882351</v>
      </c>
      <c r="H19" s="16"/>
    </row>
    <row r="20" spans="1:8" ht="15.75">
      <c r="A20" s="15" t="s">
        <v>39</v>
      </c>
      <c r="B20" s="26"/>
      <c r="C20" s="26" t="s">
        <v>212</v>
      </c>
      <c r="D20" s="25">
        <v>38</v>
      </c>
      <c r="E20" s="25">
        <v>20</v>
      </c>
      <c r="F20" s="10">
        <f t="shared" si="0"/>
        <v>58</v>
      </c>
      <c r="G20" s="11">
        <f t="shared" si="1"/>
        <v>0.68235294117647061</v>
      </c>
      <c r="H20" s="16"/>
    </row>
    <row r="21" spans="1:8" ht="15.75">
      <c r="A21" s="15" t="s">
        <v>36</v>
      </c>
      <c r="B21" s="26"/>
      <c r="C21" s="26" t="s">
        <v>212</v>
      </c>
      <c r="D21" s="21">
        <v>37.5</v>
      </c>
      <c r="E21" s="21">
        <v>20</v>
      </c>
      <c r="F21" s="22">
        <f t="shared" si="0"/>
        <v>57.5</v>
      </c>
      <c r="G21" s="23">
        <f t="shared" si="1"/>
        <v>0.67647058823529416</v>
      </c>
      <c r="H21" s="24"/>
    </row>
    <row r="22" spans="1:8" ht="15.75">
      <c r="A22" s="15" t="s">
        <v>43</v>
      </c>
      <c r="B22" s="26"/>
      <c r="C22" s="29" t="s">
        <v>205</v>
      </c>
      <c r="D22" s="5">
        <v>39.5</v>
      </c>
      <c r="E22" s="5">
        <v>17</v>
      </c>
      <c r="F22" s="10">
        <f t="shared" si="0"/>
        <v>56.5</v>
      </c>
      <c r="G22" s="11">
        <f t="shared" si="1"/>
        <v>0.66470588235294115</v>
      </c>
      <c r="H22" s="16"/>
    </row>
    <row r="23" spans="1:8" ht="15.75">
      <c r="A23" s="15" t="s">
        <v>27</v>
      </c>
      <c r="B23" s="26"/>
      <c r="C23" s="30" t="s">
        <v>209</v>
      </c>
      <c r="D23" s="5">
        <v>34.5</v>
      </c>
      <c r="E23" s="5">
        <v>21</v>
      </c>
      <c r="F23" s="10">
        <f t="shared" si="0"/>
        <v>55.5</v>
      </c>
      <c r="G23" s="11">
        <f t="shared" si="1"/>
        <v>0.65294117647058825</v>
      </c>
      <c r="H23" s="16"/>
    </row>
    <row r="24" spans="1:8" ht="15.75">
      <c r="A24" s="15" t="s">
        <v>42</v>
      </c>
      <c r="B24" s="26"/>
      <c r="C24" s="30" t="s">
        <v>209</v>
      </c>
      <c r="D24" s="5">
        <v>36</v>
      </c>
      <c r="E24" s="5">
        <v>19</v>
      </c>
      <c r="F24" s="10">
        <f t="shared" si="0"/>
        <v>55</v>
      </c>
      <c r="G24" s="11">
        <f t="shared" si="1"/>
        <v>0.6470588235294118</v>
      </c>
      <c r="H24" s="16"/>
    </row>
    <row r="25" spans="1:8" ht="15.75">
      <c r="A25" s="15" t="s">
        <v>38</v>
      </c>
      <c r="B25" s="26"/>
      <c r="C25" s="30" t="s">
        <v>215</v>
      </c>
      <c r="D25" s="5">
        <v>37</v>
      </c>
      <c r="E25" s="5">
        <v>15.5</v>
      </c>
      <c r="F25" s="10">
        <f t="shared" si="0"/>
        <v>52.5</v>
      </c>
      <c r="G25" s="11">
        <f t="shared" si="1"/>
        <v>0.61764705882352944</v>
      </c>
      <c r="H25" s="16"/>
    </row>
    <row r="26" spans="1:8" ht="15.75">
      <c r="A26" s="15" t="s">
        <v>28</v>
      </c>
      <c r="B26" s="26"/>
      <c r="C26" s="30" t="s">
        <v>208</v>
      </c>
      <c r="D26" s="5">
        <v>42</v>
      </c>
      <c r="E26" s="5">
        <v>9</v>
      </c>
      <c r="F26" s="10">
        <f t="shared" si="0"/>
        <v>51</v>
      </c>
      <c r="G26" s="11">
        <f t="shared" si="1"/>
        <v>0.6</v>
      </c>
      <c r="H26" s="16"/>
    </row>
    <row r="27" spans="1:8" ht="15.75">
      <c r="A27" s="15" t="s">
        <v>37</v>
      </c>
      <c r="B27" s="26"/>
      <c r="C27" s="29" t="s">
        <v>206</v>
      </c>
      <c r="D27" s="5">
        <v>41</v>
      </c>
      <c r="E27" s="5">
        <v>8</v>
      </c>
      <c r="F27" s="10">
        <f t="shared" si="0"/>
        <v>49</v>
      </c>
      <c r="G27" s="11">
        <f t="shared" si="1"/>
        <v>0.57647058823529407</v>
      </c>
      <c r="H27" s="16"/>
    </row>
    <row r="28" spans="1:8" ht="15.75">
      <c r="A28" s="15" t="s">
        <v>26</v>
      </c>
      <c r="B28" s="26"/>
      <c r="C28" s="29" t="s">
        <v>207</v>
      </c>
      <c r="D28" s="5">
        <v>32</v>
      </c>
      <c r="E28" s="5">
        <v>16</v>
      </c>
      <c r="F28" s="10">
        <f t="shared" si="0"/>
        <v>48</v>
      </c>
      <c r="G28" s="11">
        <f t="shared" si="1"/>
        <v>0.56470588235294117</v>
      </c>
      <c r="H28" s="16"/>
    </row>
    <row r="29" spans="1:8" ht="15.75">
      <c r="A29" s="15" t="s">
        <v>29</v>
      </c>
      <c r="B29" s="26"/>
      <c r="C29" s="30" t="s">
        <v>208</v>
      </c>
      <c r="D29" s="5">
        <v>39</v>
      </c>
      <c r="E29" s="5">
        <v>8</v>
      </c>
      <c r="F29" s="10">
        <f t="shared" si="0"/>
        <v>47</v>
      </c>
      <c r="G29" s="11">
        <f t="shared" si="1"/>
        <v>0.55294117647058827</v>
      </c>
      <c r="H29" s="16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23"/>
  <sheetViews>
    <sheetView tabSelected="1" topLeftCell="A7" workbookViewId="0">
      <selection activeCell="C23" sqref="C23"/>
    </sheetView>
  </sheetViews>
  <sheetFormatPr defaultRowHeight="15"/>
  <cols>
    <col min="2" max="2" width="21" customWidth="1"/>
    <col min="3" max="3" width="45.5703125" bestFit="1" customWidth="1"/>
    <col min="4" max="4" width="21.42578125" customWidth="1"/>
    <col min="5" max="5" width="21" customWidth="1"/>
    <col min="6" max="6" width="11.140625" customWidth="1"/>
    <col min="7" max="7" width="21.140625" customWidth="1"/>
    <col min="8" max="8" width="11" style="1" customWidth="1"/>
  </cols>
  <sheetData>
    <row r="1" spans="1:8" ht="30">
      <c r="A1" s="17" t="s">
        <v>45</v>
      </c>
      <c r="B1" s="18" t="s">
        <v>2</v>
      </c>
      <c r="C1" s="18" t="s">
        <v>46</v>
      </c>
      <c r="D1" s="19" t="s">
        <v>146</v>
      </c>
      <c r="E1" s="19" t="s">
        <v>145</v>
      </c>
      <c r="F1" s="18" t="s">
        <v>1</v>
      </c>
      <c r="G1" s="18" t="s">
        <v>116</v>
      </c>
      <c r="H1" s="20" t="s">
        <v>25</v>
      </c>
    </row>
    <row r="2" spans="1:8">
      <c r="A2" s="14"/>
      <c r="B2" s="5"/>
      <c r="C2" s="6"/>
      <c r="D2" s="10">
        <v>32</v>
      </c>
      <c r="E2" s="10">
        <v>32</v>
      </c>
      <c r="F2" s="10">
        <f t="shared" ref="F2:F23" si="0">SUM(D2:E2)</f>
        <v>64</v>
      </c>
      <c r="G2" s="13">
        <f t="shared" ref="G2:G23" si="1">F2/$F$2</f>
        <v>1</v>
      </c>
      <c r="H2" s="16"/>
    </row>
    <row r="3" spans="1:8" ht="15.75">
      <c r="A3" s="15" t="s">
        <v>55</v>
      </c>
      <c r="B3" s="26" t="s">
        <v>150</v>
      </c>
      <c r="C3" s="26" t="s">
        <v>213</v>
      </c>
      <c r="D3" s="27">
        <v>23</v>
      </c>
      <c r="E3" s="27">
        <v>20</v>
      </c>
      <c r="F3" s="10">
        <f t="shared" si="0"/>
        <v>43</v>
      </c>
      <c r="G3" s="11">
        <f t="shared" si="1"/>
        <v>0.671875</v>
      </c>
      <c r="H3" s="16" t="s">
        <v>71</v>
      </c>
    </row>
    <row r="4" spans="1:8" ht="15.75">
      <c r="A4" s="15" t="s">
        <v>147</v>
      </c>
      <c r="B4" s="26" t="s">
        <v>44</v>
      </c>
      <c r="C4" s="30" t="s">
        <v>209</v>
      </c>
      <c r="D4" s="27">
        <v>15.5</v>
      </c>
      <c r="E4" s="27">
        <v>21.5</v>
      </c>
      <c r="F4" s="10">
        <f t="shared" si="0"/>
        <v>37</v>
      </c>
      <c r="G4" s="11">
        <f t="shared" si="1"/>
        <v>0.578125</v>
      </c>
      <c r="H4" s="16" t="s">
        <v>72</v>
      </c>
    </row>
    <row r="5" spans="1:8" ht="15.75">
      <c r="A5" s="15" t="s">
        <v>50</v>
      </c>
      <c r="B5" s="26" t="s">
        <v>149</v>
      </c>
      <c r="C5" s="30" t="s">
        <v>208</v>
      </c>
      <c r="D5" s="27">
        <v>15</v>
      </c>
      <c r="E5" s="27">
        <v>18</v>
      </c>
      <c r="F5" s="10">
        <f t="shared" si="0"/>
        <v>33</v>
      </c>
      <c r="G5" s="11">
        <f t="shared" si="1"/>
        <v>0.515625</v>
      </c>
      <c r="H5" s="16" t="s">
        <v>73</v>
      </c>
    </row>
    <row r="6" spans="1:8" ht="15.75">
      <c r="A6" s="15" t="s">
        <v>61</v>
      </c>
      <c r="B6" s="26" t="s">
        <v>151</v>
      </c>
      <c r="C6" s="29" t="s">
        <v>214</v>
      </c>
      <c r="D6" s="27">
        <v>16</v>
      </c>
      <c r="E6" s="27">
        <v>15</v>
      </c>
      <c r="F6" s="10">
        <f t="shared" si="0"/>
        <v>31</v>
      </c>
      <c r="G6" s="11">
        <f t="shared" si="1"/>
        <v>0.484375</v>
      </c>
      <c r="H6" s="16" t="s">
        <v>153</v>
      </c>
    </row>
    <row r="7" spans="1:8" ht="15.75">
      <c r="A7" s="15" t="s">
        <v>148</v>
      </c>
      <c r="B7" s="26" t="s">
        <v>152</v>
      </c>
      <c r="C7" s="29" t="s">
        <v>205</v>
      </c>
      <c r="D7" s="27">
        <v>13</v>
      </c>
      <c r="E7" s="27">
        <v>18</v>
      </c>
      <c r="F7" s="10">
        <f t="shared" si="0"/>
        <v>31</v>
      </c>
      <c r="G7" s="11">
        <f t="shared" si="1"/>
        <v>0.484375</v>
      </c>
      <c r="H7" s="16" t="s">
        <v>202</v>
      </c>
    </row>
    <row r="8" spans="1:8" ht="15.75">
      <c r="A8" s="15" t="s">
        <v>49</v>
      </c>
      <c r="B8" s="26"/>
      <c r="C8" s="30" t="s">
        <v>215</v>
      </c>
      <c r="D8" s="27">
        <v>17</v>
      </c>
      <c r="E8" s="27">
        <v>12</v>
      </c>
      <c r="F8" s="10">
        <f t="shared" si="0"/>
        <v>29</v>
      </c>
      <c r="G8" s="11">
        <f t="shared" si="1"/>
        <v>0.453125</v>
      </c>
      <c r="H8" s="16"/>
    </row>
    <row r="9" spans="1:8" ht="15.75">
      <c r="A9" s="15" t="s">
        <v>52</v>
      </c>
      <c r="B9" s="26"/>
      <c r="C9" s="30" t="s">
        <v>208</v>
      </c>
      <c r="D9" s="27">
        <v>16</v>
      </c>
      <c r="E9" s="27">
        <v>12.5</v>
      </c>
      <c r="F9" s="10">
        <f t="shared" si="0"/>
        <v>28.5</v>
      </c>
      <c r="G9" s="11">
        <f t="shared" si="1"/>
        <v>0.4453125</v>
      </c>
      <c r="H9" s="16"/>
    </row>
    <row r="10" spans="1:8" ht="15.75">
      <c r="A10" s="15" t="s">
        <v>59</v>
      </c>
      <c r="B10" s="26"/>
      <c r="C10" s="29" t="s">
        <v>207</v>
      </c>
      <c r="D10" s="27">
        <v>18.5</v>
      </c>
      <c r="E10" s="27">
        <v>8</v>
      </c>
      <c r="F10" s="10">
        <f t="shared" si="0"/>
        <v>26.5</v>
      </c>
      <c r="G10" s="11">
        <f t="shared" si="1"/>
        <v>0.4140625</v>
      </c>
      <c r="H10" s="16"/>
    </row>
    <row r="11" spans="1:8" ht="15.75">
      <c r="A11" s="15" t="s">
        <v>65</v>
      </c>
      <c r="B11" s="26"/>
      <c r="C11" s="29" t="s">
        <v>207</v>
      </c>
      <c r="D11" s="27">
        <v>10</v>
      </c>
      <c r="E11" s="27">
        <v>16.5</v>
      </c>
      <c r="F11" s="10">
        <f t="shared" si="0"/>
        <v>26.5</v>
      </c>
      <c r="G11" s="11">
        <f t="shared" si="1"/>
        <v>0.4140625</v>
      </c>
      <c r="H11" s="16"/>
    </row>
    <row r="12" spans="1:8" ht="15.75">
      <c r="A12" s="15" t="s">
        <v>56</v>
      </c>
      <c r="B12" s="26"/>
      <c r="C12" s="29" t="s">
        <v>206</v>
      </c>
      <c r="D12" s="27">
        <v>15</v>
      </c>
      <c r="E12" s="27">
        <v>10.5</v>
      </c>
      <c r="F12" s="10">
        <f t="shared" si="0"/>
        <v>25.5</v>
      </c>
      <c r="G12" s="11">
        <f t="shared" si="1"/>
        <v>0.3984375</v>
      </c>
      <c r="H12" s="16"/>
    </row>
    <row r="13" spans="1:8" ht="15.75">
      <c r="A13" s="15" t="s">
        <v>62</v>
      </c>
      <c r="B13" s="26"/>
      <c r="C13" s="26" t="s">
        <v>213</v>
      </c>
      <c r="D13" s="27">
        <v>13</v>
      </c>
      <c r="E13" s="27">
        <v>12.5</v>
      </c>
      <c r="F13" s="10">
        <f t="shared" si="0"/>
        <v>25.5</v>
      </c>
      <c r="G13" s="11">
        <f t="shared" si="1"/>
        <v>0.3984375</v>
      </c>
      <c r="H13" s="16"/>
    </row>
    <row r="14" spans="1:8" ht="15.75">
      <c r="A14" s="15" t="s">
        <v>58</v>
      </c>
      <c r="B14" s="26"/>
      <c r="C14" s="29" t="s">
        <v>206</v>
      </c>
      <c r="D14" s="27">
        <v>14</v>
      </c>
      <c r="E14" s="27">
        <v>10.5</v>
      </c>
      <c r="F14" s="10">
        <f t="shared" si="0"/>
        <v>24.5</v>
      </c>
      <c r="G14" s="11">
        <f t="shared" si="1"/>
        <v>0.3828125</v>
      </c>
      <c r="H14" s="16"/>
    </row>
    <row r="15" spans="1:8" ht="15.75">
      <c r="A15" s="15" t="s">
        <v>64</v>
      </c>
      <c r="B15" s="26"/>
      <c r="C15" s="30" t="s">
        <v>209</v>
      </c>
      <c r="D15" s="27">
        <v>13</v>
      </c>
      <c r="E15" s="27">
        <v>10.5</v>
      </c>
      <c r="F15" s="22">
        <f t="shared" si="0"/>
        <v>23.5</v>
      </c>
      <c r="G15" s="23">
        <f t="shared" si="1"/>
        <v>0.3671875</v>
      </c>
      <c r="H15" s="24"/>
    </row>
    <row r="16" spans="1:8" ht="15.75">
      <c r="A16" s="15" t="s">
        <v>63</v>
      </c>
      <c r="B16" s="26"/>
      <c r="C16" s="29" t="s">
        <v>204</v>
      </c>
      <c r="D16" s="27">
        <v>10.5</v>
      </c>
      <c r="E16" s="27">
        <v>12.5</v>
      </c>
      <c r="F16" s="10">
        <f t="shared" si="0"/>
        <v>23</v>
      </c>
      <c r="G16" s="11">
        <f t="shared" si="1"/>
        <v>0.359375</v>
      </c>
      <c r="H16" s="16"/>
    </row>
    <row r="17" spans="1:8" ht="15.75">
      <c r="A17" s="15" t="s">
        <v>53</v>
      </c>
      <c r="B17" s="26"/>
      <c r="C17" s="30" t="s">
        <v>215</v>
      </c>
      <c r="D17" s="27">
        <v>13.5</v>
      </c>
      <c r="E17" s="27">
        <v>8</v>
      </c>
      <c r="F17" s="10">
        <f t="shared" si="0"/>
        <v>21.5</v>
      </c>
      <c r="G17" s="11">
        <f t="shared" si="1"/>
        <v>0.3359375</v>
      </c>
      <c r="H17" s="16"/>
    </row>
    <row r="18" spans="1:8" ht="15.75">
      <c r="A18" s="15" t="s">
        <v>57</v>
      </c>
      <c r="B18" s="26"/>
      <c r="C18" s="29" t="s">
        <v>207</v>
      </c>
      <c r="D18" s="27">
        <v>16</v>
      </c>
      <c r="E18" s="27">
        <v>5</v>
      </c>
      <c r="F18" s="10">
        <f t="shared" si="0"/>
        <v>21</v>
      </c>
      <c r="G18" s="11">
        <f t="shared" si="1"/>
        <v>0.328125</v>
      </c>
      <c r="H18" s="16"/>
    </row>
    <row r="19" spans="1:8" ht="15.75">
      <c r="A19" s="15" t="s">
        <v>51</v>
      </c>
      <c r="B19" s="26"/>
      <c r="C19" s="30" t="s">
        <v>208</v>
      </c>
      <c r="D19" s="27">
        <v>15</v>
      </c>
      <c r="E19" s="27">
        <v>5</v>
      </c>
      <c r="F19" s="10">
        <f t="shared" si="0"/>
        <v>20</v>
      </c>
      <c r="G19" s="11">
        <f t="shared" si="1"/>
        <v>0.3125</v>
      </c>
      <c r="H19" s="16"/>
    </row>
    <row r="20" spans="1:8" ht="15.75">
      <c r="A20" s="15" t="s">
        <v>48</v>
      </c>
      <c r="B20" s="26"/>
      <c r="C20" s="29" t="s">
        <v>214</v>
      </c>
      <c r="D20" s="27">
        <v>6</v>
      </c>
      <c r="E20" s="27">
        <v>13.5</v>
      </c>
      <c r="F20" s="10">
        <f t="shared" si="0"/>
        <v>19.5</v>
      </c>
      <c r="G20" s="11">
        <f t="shared" si="1"/>
        <v>0.3046875</v>
      </c>
      <c r="H20" s="16"/>
    </row>
    <row r="21" spans="1:8" ht="15.75">
      <c r="A21" s="15" t="s">
        <v>66</v>
      </c>
      <c r="B21" s="26"/>
      <c r="C21" s="29" t="s">
        <v>204</v>
      </c>
      <c r="D21" s="27">
        <v>6</v>
      </c>
      <c r="E21" s="27">
        <v>13.5</v>
      </c>
      <c r="F21" s="10">
        <f t="shared" si="0"/>
        <v>19.5</v>
      </c>
      <c r="G21" s="11">
        <f t="shared" si="1"/>
        <v>0.3046875</v>
      </c>
      <c r="H21" s="16"/>
    </row>
    <row r="22" spans="1:8" ht="15.75">
      <c r="A22" s="15" t="s">
        <v>60</v>
      </c>
      <c r="B22" s="26"/>
      <c r="C22" s="29" t="s">
        <v>214</v>
      </c>
      <c r="D22" s="27">
        <v>7</v>
      </c>
      <c r="E22" s="27">
        <v>12</v>
      </c>
      <c r="F22" s="10">
        <f t="shared" si="0"/>
        <v>19</v>
      </c>
      <c r="G22" s="11">
        <f t="shared" si="1"/>
        <v>0.296875</v>
      </c>
      <c r="H22" s="16"/>
    </row>
    <row r="23" spans="1:8" ht="15.75">
      <c r="A23" s="15" t="s">
        <v>54</v>
      </c>
      <c r="B23" s="26"/>
      <c r="C23" s="30" t="s">
        <v>215</v>
      </c>
      <c r="D23" s="27">
        <v>11</v>
      </c>
      <c r="E23" s="27">
        <v>6.5</v>
      </c>
      <c r="F23" s="10">
        <f t="shared" si="0"/>
        <v>17.5</v>
      </c>
      <c r="G23" s="11">
        <f t="shared" si="1"/>
        <v>0.2734375</v>
      </c>
      <c r="H23" s="1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H19"/>
  <sheetViews>
    <sheetView workbookViewId="0">
      <selection activeCell="C17" sqref="C17"/>
    </sheetView>
  </sheetViews>
  <sheetFormatPr defaultRowHeight="15"/>
  <cols>
    <col min="2" max="2" width="16.28515625" customWidth="1"/>
    <col min="3" max="3" width="45.5703125" bestFit="1" customWidth="1"/>
    <col min="4" max="4" width="24.28515625" customWidth="1"/>
    <col min="5" max="5" width="21" customWidth="1"/>
    <col min="6" max="6" width="11.140625" customWidth="1"/>
    <col min="7" max="7" width="21.28515625" customWidth="1"/>
    <col min="8" max="8" width="11" style="1" customWidth="1"/>
  </cols>
  <sheetData>
    <row r="1" spans="1:8">
      <c r="A1" s="17" t="s">
        <v>45</v>
      </c>
      <c r="B1" s="18" t="s">
        <v>2</v>
      </c>
      <c r="C1" s="18" t="s">
        <v>46</v>
      </c>
      <c r="D1" s="19" t="s">
        <v>0</v>
      </c>
      <c r="E1" s="19" t="s">
        <v>47</v>
      </c>
      <c r="F1" s="18" t="s">
        <v>1</v>
      </c>
      <c r="G1" s="18" t="s">
        <v>116</v>
      </c>
      <c r="H1" s="20" t="s">
        <v>25</v>
      </c>
    </row>
    <row r="2" spans="1:8">
      <c r="A2" s="14"/>
      <c r="B2" s="5"/>
      <c r="C2" s="6"/>
      <c r="D2" s="10">
        <v>33</v>
      </c>
      <c r="E2" s="10">
        <v>23</v>
      </c>
      <c r="F2" s="10">
        <f t="shared" ref="F2:F19" si="0">SUM(D2:E2)</f>
        <v>56</v>
      </c>
      <c r="G2" s="13">
        <f t="shared" ref="G2:G19" si="1">F2/$F$2</f>
        <v>1</v>
      </c>
      <c r="H2" s="16"/>
    </row>
    <row r="3" spans="1:8" ht="15.75">
      <c r="A3" s="15" t="s">
        <v>77</v>
      </c>
      <c r="B3" s="28" t="s">
        <v>67</v>
      </c>
      <c r="C3" s="29" t="s">
        <v>214</v>
      </c>
      <c r="D3" s="5">
        <v>28</v>
      </c>
      <c r="E3" s="5">
        <v>20</v>
      </c>
      <c r="F3" s="10">
        <f t="shared" si="0"/>
        <v>48</v>
      </c>
      <c r="G3" s="11">
        <f t="shared" si="1"/>
        <v>0.8571428571428571</v>
      </c>
      <c r="H3" s="16" t="s">
        <v>71</v>
      </c>
    </row>
    <row r="4" spans="1:8" ht="15.75">
      <c r="A4" s="15" t="s">
        <v>75</v>
      </c>
      <c r="B4" s="26" t="s">
        <v>68</v>
      </c>
      <c r="C4" s="29" t="s">
        <v>214</v>
      </c>
      <c r="D4" s="5">
        <v>28</v>
      </c>
      <c r="E4" s="5">
        <v>18</v>
      </c>
      <c r="F4" s="10">
        <f t="shared" si="0"/>
        <v>46</v>
      </c>
      <c r="G4" s="11">
        <f t="shared" si="1"/>
        <v>0.8214285714285714</v>
      </c>
      <c r="H4" s="16" t="s">
        <v>72</v>
      </c>
    </row>
    <row r="5" spans="1:8" ht="15.75">
      <c r="A5" s="15" t="s">
        <v>82</v>
      </c>
      <c r="B5" s="26" t="s">
        <v>167</v>
      </c>
      <c r="C5" s="29" t="s">
        <v>204</v>
      </c>
      <c r="D5" s="5">
        <v>26</v>
      </c>
      <c r="E5" s="5">
        <v>16</v>
      </c>
      <c r="F5" s="10">
        <f t="shared" si="0"/>
        <v>42</v>
      </c>
      <c r="G5" s="11">
        <f t="shared" si="1"/>
        <v>0.75</v>
      </c>
      <c r="H5" s="16" t="s">
        <v>73</v>
      </c>
    </row>
    <row r="6" spans="1:8" ht="15.75">
      <c r="A6" s="15" t="s">
        <v>78</v>
      </c>
      <c r="B6" s="26" t="s">
        <v>69</v>
      </c>
      <c r="C6" s="26" t="s">
        <v>212</v>
      </c>
      <c r="D6" s="5">
        <v>26</v>
      </c>
      <c r="E6" s="5">
        <v>14</v>
      </c>
      <c r="F6" s="10">
        <f t="shared" si="0"/>
        <v>40</v>
      </c>
      <c r="G6" s="11">
        <f t="shared" si="1"/>
        <v>0.7142857142857143</v>
      </c>
      <c r="H6" s="16" t="s">
        <v>153</v>
      </c>
    </row>
    <row r="7" spans="1:8" ht="15.75">
      <c r="A7" s="15" t="s">
        <v>83</v>
      </c>
      <c r="B7" s="26" t="s">
        <v>70</v>
      </c>
      <c r="C7" s="29" t="s">
        <v>206</v>
      </c>
      <c r="D7" s="5">
        <v>24</v>
      </c>
      <c r="E7" s="5">
        <v>15</v>
      </c>
      <c r="F7" s="10">
        <f t="shared" si="0"/>
        <v>39</v>
      </c>
      <c r="G7" s="11">
        <f t="shared" si="1"/>
        <v>0.6964285714285714</v>
      </c>
      <c r="H7" s="16" t="s">
        <v>202</v>
      </c>
    </row>
    <row r="8" spans="1:8" ht="15.75">
      <c r="A8" s="15" t="s">
        <v>76</v>
      </c>
      <c r="B8" s="26"/>
      <c r="C8" s="29" t="s">
        <v>205</v>
      </c>
      <c r="D8" s="5">
        <v>24</v>
      </c>
      <c r="E8" s="5">
        <v>11</v>
      </c>
      <c r="F8" s="10">
        <f t="shared" si="0"/>
        <v>35</v>
      </c>
      <c r="G8" s="11">
        <f t="shared" si="1"/>
        <v>0.625</v>
      </c>
      <c r="H8" s="16"/>
    </row>
    <row r="9" spans="1:8" ht="15.75">
      <c r="A9" s="15" t="s">
        <v>85</v>
      </c>
      <c r="B9" s="26"/>
      <c r="C9" s="29" t="s">
        <v>207</v>
      </c>
      <c r="D9" s="5">
        <v>25</v>
      </c>
      <c r="E9" s="5">
        <v>10</v>
      </c>
      <c r="F9" s="10">
        <f t="shared" si="0"/>
        <v>35</v>
      </c>
      <c r="G9" s="11">
        <f t="shared" si="1"/>
        <v>0.625</v>
      </c>
      <c r="H9" s="16"/>
    </row>
    <row r="10" spans="1:8" ht="15.75">
      <c r="A10" s="15" t="s">
        <v>84</v>
      </c>
      <c r="B10" s="26"/>
      <c r="C10" s="29" t="s">
        <v>205</v>
      </c>
      <c r="D10" s="5">
        <v>24</v>
      </c>
      <c r="E10" s="5">
        <v>9</v>
      </c>
      <c r="F10" s="10">
        <f t="shared" si="0"/>
        <v>33</v>
      </c>
      <c r="G10" s="11">
        <f t="shared" si="1"/>
        <v>0.5892857142857143</v>
      </c>
      <c r="H10" s="16"/>
    </row>
    <row r="11" spans="1:8" ht="15.75">
      <c r="A11" s="15" t="s">
        <v>89</v>
      </c>
      <c r="B11" s="26"/>
      <c r="C11" s="26" t="s">
        <v>212</v>
      </c>
      <c r="D11" s="5">
        <v>22</v>
      </c>
      <c r="E11" s="5">
        <v>11</v>
      </c>
      <c r="F11" s="10">
        <f t="shared" si="0"/>
        <v>33</v>
      </c>
      <c r="G11" s="11">
        <f t="shared" si="1"/>
        <v>0.5892857142857143</v>
      </c>
      <c r="H11" s="16"/>
    </row>
    <row r="12" spans="1:8" ht="15.75">
      <c r="A12" s="15" t="s">
        <v>81</v>
      </c>
      <c r="B12" s="26"/>
      <c r="C12" s="29" t="s">
        <v>206</v>
      </c>
      <c r="D12" s="5">
        <v>17</v>
      </c>
      <c r="E12" s="5">
        <v>12</v>
      </c>
      <c r="F12" s="10">
        <f t="shared" si="0"/>
        <v>29</v>
      </c>
      <c r="G12" s="11">
        <f t="shared" si="1"/>
        <v>0.5178571428571429</v>
      </c>
      <c r="H12" s="16"/>
    </row>
    <row r="13" spans="1:8" ht="15.75">
      <c r="A13" s="15" t="s">
        <v>87</v>
      </c>
      <c r="B13" s="26"/>
      <c r="C13" s="29" t="s">
        <v>214</v>
      </c>
      <c r="D13" s="5">
        <v>20</v>
      </c>
      <c r="E13" s="5">
        <v>8</v>
      </c>
      <c r="F13" s="10">
        <f t="shared" si="0"/>
        <v>28</v>
      </c>
      <c r="G13" s="11">
        <f t="shared" si="1"/>
        <v>0.5</v>
      </c>
      <c r="H13" s="16"/>
    </row>
    <row r="14" spans="1:8" ht="15.75">
      <c r="A14" s="15" t="s">
        <v>88</v>
      </c>
      <c r="B14" s="26"/>
      <c r="C14" s="29" t="s">
        <v>205</v>
      </c>
      <c r="D14" s="5">
        <v>19</v>
      </c>
      <c r="E14" s="5">
        <v>9</v>
      </c>
      <c r="F14" s="10">
        <f t="shared" si="0"/>
        <v>28</v>
      </c>
      <c r="G14" s="11">
        <f t="shared" si="1"/>
        <v>0.5</v>
      </c>
      <c r="H14" s="16"/>
    </row>
    <row r="15" spans="1:8" ht="15.75">
      <c r="A15" s="15" t="s">
        <v>90</v>
      </c>
      <c r="B15" s="31"/>
      <c r="C15" s="26" t="s">
        <v>213</v>
      </c>
      <c r="D15" s="21">
        <v>20</v>
      </c>
      <c r="E15" s="21">
        <v>8</v>
      </c>
      <c r="F15" s="22">
        <f t="shared" si="0"/>
        <v>28</v>
      </c>
      <c r="G15" s="23">
        <f t="shared" si="1"/>
        <v>0.5</v>
      </c>
      <c r="H15" s="24"/>
    </row>
    <row r="16" spans="1:8" ht="15.75">
      <c r="A16" s="15" t="s">
        <v>74</v>
      </c>
      <c r="B16" s="26"/>
      <c r="C16" s="29" t="s">
        <v>204</v>
      </c>
      <c r="D16" s="5">
        <v>16</v>
      </c>
      <c r="E16" s="5">
        <v>6</v>
      </c>
      <c r="F16" s="10">
        <f t="shared" si="0"/>
        <v>22</v>
      </c>
      <c r="G16" s="11">
        <f t="shared" si="1"/>
        <v>0.39285714285714285</v>
      </c>
      <c r="H16" s="16"/>
    </row>
    <row r="17" spans="1:8" ht="15.75">
      <c r="A17" s="15" t="s">
        <v>79</v>
      </c>
      <c r="B17" s="26"/>
      <c r="C17" s="30" t="s">
        <v>215</v>
      </c>
      <c r="D17" s="5">
        <v>19</v>
      </c>
      <c r="E17" s="5">
        <v>3</v>
      </c>
      <c r="F17" s="10">
        <f t="shared" si="0"/>
        <v>22</v>
      </c>
      <c r="G17" s="11">
        <f t="shared" si="1"/>
        <v>0.39285714285714285</v>
      </c>
      <c r="H17" s="16"/>
    </row>
    <row r="18" spans="1:8" ht="15.75">
      <c r="A18" s="15" t="s">
        <v>86</v>
      </c>
      <c r="B18" s="26"/>
      <c r="C18" s="29" t="s">
        <v>204</v>
      </c>
      <c r="D18" s="5">
        <v>18</v>
      </c>
      <c r="E18" s="5">
        <v>1</v>
      </c>
      <c r="F18" s="10">
        <f t="shared" si="0"/>
        <v>19</v>
      </c>
      <c r="G18" s="11">
        <f t="shared" si="1"/>
        <v>0.3392857142857143</v>
      </c>
      <c r="H18" s="16"/>
    </row>
    <row r="19" spans="1:8" ht="15.75">
      <c r="A19" s="15" t="s">
        <v>80</v>
      </c>
      <c r="B19" s="26"/>
      <c r="C19" s="30" t="s">
        <v>209</v>
      </c>
      <c r="D19" s="5">
        <v>9</v>
      </c>
      <c r="E19" s="5">
        <v>4</v>
      </c>
      <c r="F19" s="10">
        <f t="shared" si="0"/>
        <v>13</v>
      </c>
      <c r="G19" s="11">
        <f t="shared" si="1"/>
        <v>0.23214285714285715</v>
      </c>
      <c r="H19" s="1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H25"/>
  <sheetViews>
    <sheetView topLeftCell="A4" workbookViewId="0">
      <selection activeCell="C9" sqref="C9"/>
    </sheetView>
  </sheetViews>
  <sheetFormatPr defaultRowHeight="15"/>
  <cols>
    <col min="2" max="2" width="17" customWidth="1"/>
    <col min="3" max="3" width="45.5703125" bestFit="1" customWidth="1"/>
    <col min="4" max="4" width="24.28515625" customWidth="1"/>
    <col min="5" max="5" width="21" customWidth="1"/>
    <col min="6" max="6" width="11.140625" customWidth="1"/>
    <col min="7" max="7" width="21" customWidth="1"/>
    <col min="8" max="8" width="11" style="1" customWidth="1"/>
  </cols>
  <sheetData>
    <row r="1" spans="1:8">
      <c r="A1" s="17" t="s">
        <v>45</v>
      </c>
      <c r="B1" s="18" t="s">
        <v>2</v>
      </c>
      <c r="C1" s="18" t="s">
        <v>46</v>
      </c>
      <c r="D1" s="19" t="s">
        <v>0</v>
      </c>
      <c r="E1" s="19" t="s">
        <v>47</v>
      </c>
      <c r="F1" s="18" t="s">
        <v>1</v>
      </c>
      <c r="G1" s="18" t="s">
        <v>116</v>
      </c>
      <c r="H1" s="20" t="s">
        <v>25</v>
      </c>
    </row>
    <row r="2" spans="1:8">
      <c r="A2" s="14"/>
      <c r="B2" s="5"/>
      <c r="C2" s="6"/>
      <c r="D2" s="10">
        <v>25</v>
      </c>
      <c r="E2" s="10">
        <v>30</v>
      </c>
      <c r="F2" s="10">
        <f t="shared" ref="F2:F25" si="0">SUM(D2:E2)</f>
        <v>55</v>
      </c>
      <c r="G2" s="13">
        <f t="shared" ref="G2:G25" si="1">F2/$F$2</f>
        <v>1</v>
      </c>
      <c r="H2" s="16"/>
    </row>
    <row r="3" spans="1:8" ht="15.75">
      <c r="A3" s="15" t="s">
        <v>174</v>
      </c>
      <c r="B3" s="26" t="s">
        <v>92</v>
      </c>
      <c r="C3" s="29" t="s">
        <v>205</v>
      </c>
      <c r="D3" s="5">
        <v>25</v>
      </c>
      <c r="E3" s="5">
        <v>23</v>
      </c>
      <c r="F3" s="10">
        <f t="shared" si="0"/>
        <v>48</v>
      </c>
      <c r="G3" s="11">
        <f t="shared" si="1"/>
        <v>0.87272727272727268</v>
      </c>
      <c r="H3" s="16" t="s">
        <v>71</v>
      </c>
    </row>
    <row r="4" spans="1:8" ht="15.75">
      <c r="A4" s="15" t="s">
        <v>111</v>
      </c>
      <c r="B4" s="28" t="s">
        <v>169</v>
      </c>
      <c r="C4" s="30" t="s">
        <v>208</v>
      </c>
      <c r="D4" s="5">
        <v>27</v>
      </c>
      <c r="E4" s="5">
        <v>19</v>
      </c>
      <c r="F4" s="10">
        <f t="shared" si="0"/>
        <v>46</v>
      </c>
      <c r="G4" s="11">
        <f t="shared" si="1"/>
        <v>0.83636363636363631</v>
      </c>
      <c r="H4" s="16" t="s">
        <v>72</v>
      </c>
    </row>
    <row r="5" spans="1:8" ht="15.75">
      <c r="A5" s="15" t="s">
        <v>171</v>
      </c>
      <c r="B5" s="26" t="s">
        <v>170</v>
      </c>
      <c r="C5" s="30" t="s">
        <v>208</v>
      </c>
      <c r="D5" s="5">
        <v>24</v>
      </c>
      <c r="E5" s="5">
        <v>21</v>
      </c>
      <c r="F5" s="10">
        <f t="shared" si="0"/>
        <v>45</v>
      </c>
      <c r="G5" s="11">
        <f t="shared" si="1"/>
        <v>0.81818181818181823</v>
      </c>
      <c r="H5" s="16" t="s">
        <v>73</v>
      </c>
    </row>
    <row r="6" spans="1:8" ht="15.75">
      <c r="A6" s="15" t="s">
        <v>102</v>
      </c>
      <c r="B6" s="26" t="s">
        <v>168</v>
      </c>
      <c r="C6" s="30" t="s">
        <v>208</v>
      </c>
      <c r="D6" s="5">
        <v>26</v>
      </c>
      <c r="E6" s="5">
        <v>18</v>
      </c>
      <c r="F6" s="10">
        <f t="shared" si="0"/>
        <v>44</v>
      </c>
      <c r="G6" s="11">
        <f t="shared" si="1"/>
        <v>0.8</v>
      </c>
      <c r="H6" s="16" t="s">
        <v>153</v>
      </c>
    </row>
    <row r="7" spans="1:8" ht="15.75">
      <c r="A7" s="15" t="s">
        <v>97</v>
      </c>
      <c r="B7" s="26" t="s">
        <v>91</v>
      </c>
      <c r="C7" s="26" t="s">
        <v>212</v>
      </c>
      <c r="D7" s="5">
        <v>21</v>
      </c>
      <c r="E7" s="5">
        <v>20</v>
      </c>
      <c r="F7" s="10">
        <f t="shared" si="0"/>
        <v>41</v>
      </c>
      <c r="G7" s="11">
        <f t="shared" si="1"/>
        <v>0.74545454545454548</v>
      </c>
      <c r="H7" s="16" t="s">
        <v>202</v>
      </c>
    </row>
    <row r="8" spans="1:8" ht="15.75">
      <c r="A8" s="15" t="s">
        <v>95</v>
      </c>
      <c r="B8" s="26"/>
      <c r="C8" s="29" t="s">
        <v>204</v>
      </c>
      <c r="D8" s="5">
        <v>24</v>
      </c>
      <c r="E8" s="5">
        <v>17</v>
      </c>
      <c r="F8" s="10">
        <f t="shared" si="0"/>
        <v>41</v>
      </c>
      <c r="G8" s="11">
        <f t="shared" si="1"/>
        <v>0.74545454545454548</v>
      </c>
      <c r="H8" s="16"/>
    </row>
    <row r="9" spans="1:8" ht="15.75">
      <c r="A9" s="15" t="s">
        <v>110</v>
      </c>
      <c r="B9" s="26"/>
      <c r="C9" s="30" t="s">
        <v>215</v>
      </c>
      <c r="D9" s="5">
        <v>17</v>
      </c>
      <c r="E9" s="5">
        <v>24</v>
      </c>
      <c r="F9" s="10">
        <f t="shared" si="0"/>
        <v>41</v>
      </c>
      <c r="G9" s="11">
        <f t="shared" si="1"/>
        <v>0.74545454545454548</v>
      </c>
      <c r="H9" s="16"/>
    </row>
    <row r="10" spans="1:8" ht="15.75">
      <c r="A10" s="15" t="s">
        <v>94</v>
      </c>
      <c r="B10" s="26"/>
      <c r="C10" s="29" t="s">
        <v>207</v>
      </c>
      <c r="D10" s="5">
        <v>25</v>
      </c>
      <c r="E10" s="5">
        <v>16</v>
      </c>
      <c r="F10" s="10">
        <f t="shared" si="0"/>
        <v>41</v>
      </c>
      <c r="G10" s="11">
        <f t="shared" si="1"/>
        <v>0.74545454545454548</v>
      </c>
      <c r="H10" s="16"/>
    </row>
    <row r="11" spans="1:8" ht="15.75">
      <c r="A11" s="15" t="s">
        <v>100</v>
      </c>
      <c r="B11" s="26"/>
      <c r="C11" s="29" t="s">
        <v>214</v>
      </c>
      <c r="D11" s="21">
        <v>22</v>
      </c>
      <c r="E11" s="21">
        <v>18</v>
      </c>
      <c r="F11" s="22">
        <f t="shared" si="0"/>
        <v>40</v>
      </c>
      <c r="G11" s="23">
        <f t="shared" si="1"/>
        <v>0.72727272727272729</v>
      </c>
      <c r="H11" s="24"/>
    </row>
    <row r="12" spans="1:8" ht="15.75">
      <c r="A12" s="15" t="s">
        <v>107</v>
      </c>
      <c r="B12" s="26"/>
      <c r="C12" s="30" t="s">
        <v>209</v>
      </c>
      <c r="D12" s="5">
        <v>17</v>
      </c>
      <c r="E12" s="5">
        <v>23</v>
      </c>
      <c r="F12" s="10">
        <f t="shared" si="0"/>
        <v>40</v>
      </c>
      <c r="G12" s="11">
        <f t="shared" si="1"/>
        <v>0.72727272727272729</v>
      </c>
      <c r="H12" s="16"/>
    </row>
    <row r="13" spans="1:8" ht="15.75">
      <c r="A13" s="15" t="s">
        <v>99</v>
      </c>
      <c r="B13" s="26"/>
      <c r="C13" s="26" t="s">
        <v>213</v>
      </c>
      <c r="D13" s="5">
        <v>20</v>
      </c>
      <c r="E13" s="5">
        <v>19</v>
      </c>
      <c r="F13" s="10">
        <f t="shared" si="0"/>
        <v>39</v>
      </c>
      <c r="G13" s="11">
        <f t="shared" si="1"/>
        <v>0.70909090909090911</v>
      </c>
      <c r="H13" s="16"/>
    </row>
    <row r="14" spans="1:8" ht="15.75">
      <c r="A14" s="15" t="s">
        <v>106</v>
      </c>
      <c r="B14" s="26"/>
      <c r="C14" s="29" t="s">
        <v>205</v>
      </c>
      <c r="D14" s="5">
        <v>23</v>
      </c>
      <c r="E14" s="5">
        <v>16</v>
      </c>
      <c r="F14" s="10">
        <f t="shared" si="0"/>
        <v>39</v>
      </c>
      <c r="G14" s="11">
        <f t="shared" si="1"/>
        <v>0.70909090909090911</v>
      </c>
      <c r="H14" s="16"/>
    </row>
    <row r="15" spans="1:8" ht="15.75">
      <c r="A15" s="15" t="s">
        <v>101</v>
      </c>
      <c r="B15" s="26"/>
      <c r="C15" s="29" t="s">
        <v>206</v>
      </c>
      <c r="D15" s="5">
        <v>20</v>
      </c>
      <c r="E15" s="5">
        <v>16</v>
      </c>
      <c r="F15" s="10">
        <f t="shared" si="0"/>
        <v>36</v>
      </c>
      <c r="G15" s="11">
        <f t="shared" si="1"/>
        <v>0.65454545454545454</v>
      </c>
      <c r="H15" s="16"/>
    </row>
    <row r="16" spans="1:8" ht="15.75">
      <c r="A16" s="15" t="s">
        <v>108</v>
      </c>
      <c r="B16" s="26"/>
      <c r="C16" s="26" t="s">
        <v>212</v>
      </c>
      <c r="D16" s="5">
        <v>22</v>
      </c>
      <c r="E16" s="5">
        <v>13</v>
      </c>
      <c r="F16" s="10">
        <f t="shared" si="0"/>
        <v>35</v>
      </c>
      <c r="G16" s="11">
        <f t="shared" si="1"/>
        <v>0.63636363636363635</v>
      </c>
      <c r="H16" s="16"/>
    </row>
    <row r="17" spans="1:8" ht="15.75">
      <c r="A17" s="15" t="s">
        <v>104</v>
      </c>
      <c r="B17" s="26"/>
      <c r="C17" s="26" t="s">
        <v>213</v>
      </c>
      <c r="D17" s="5">
        <v>21</v>
      </c>
      <c r="E17" s="5">
        <v>13</v>
      </c>
      <c r="F17" s="10">
        <f t="shared" si="0"/>
        <v>34</v>
      </c>
      <c r="G17" s="11">
        <f t="shared" si="1"/>
        <v>0.61818181818181817</v>
      </c>
      <c r="H17" s="16"/>
    </row>
    <row r="18" spans="1:8" ht="15.75">
      <c r="A18" s="15" t="s">
        <v>93</v>
      </c>
      <c r="B18" s="26"/>
      <c r="C18" s="29" t="s">
        <v>206</v>
      </c>
      <c r="D18" s="5">
        <v>17</v>
      </c>
      <c r="E18" s="5">
        <v>15</v>
      </c>
      <c r="F18" s="10">
        <f t="shared" si="0"/>
        <v>32</v>
      </c>
      <c r="G18" s="11">
        <f t="shared" si="1"/>
        <v>0.58181818181818179</v>
      </c>
      <c r="H18" s="16"/>
    </row>
    <row r="19" spans="1:8" ht="15.75">
      <c r="A19" s="15" t="s">
        <v>105</v>
      </c>
      <c r="B19" s="26"/>
      <c r="C19" s="29" t="s">
        <v>207</v>
      </c>
      <c r="D19" s="5">
        <v>23</v>
      </c>
      <c r="E19" s="5">
        <v>9</v>
      </c>
      <c r="F19" s="10">
        <f t="shared" si="0"/>
        <v>32</v>
      </c>
      <c r="G19" s="11">
        <f t="shared" si="1"/>
        <v>0.58181818181818179</v>
      </c>
      <c r="H19" s="16"/>
    </row>
    <row r="20" spans="1:8" ht="15.75">
      <c r="A20" s="15" t="s">
        <v>173</v>
      </c>
      <c r="B20" s="26"/>
      <c r="C20" s="26" t="s">
        <v>213</v>
      </c>
      <c r="D20" s="5">
        <v>14</v>
      </c>
      <c r="E20" s="5">
        <v>18</v>
      </c>
      <c r="F20" s="10">
        <f t="shared" si="0"/>
        <v>32</v>
      </c>
      <c r="G20" s="11">
        <f t="shared" si="1"/>
        <v>0.58181818181818179</v>
      </c>
      <c r="H20" s="16"/>
    </row>
    <row r="21" spans="1:8" ht="15.75">
      <c r="A21" s="15" t="s">
        <v>96</v>
      </c>
      <c r="B21" s="26"/>
      <c r="C21" s="29" t="s">
        <v>214</v>
      </c>
      <c r="D21" s="5">
        <v>17</v>
      </c>
      <c r="E21" s="5">
        <v>14</v>
      </c>
      <c r="F21" s="10">
        <f t="shared" si="0"/>
        <v>31</v>
      </c>
      <c r="G21" s="11">
        <f t="shared" si="1"/>
        <v>0.5636363636363636</v>
      </c>
      <c r="H21" s="16"/>
    </row>
    <row r="22" spans="1:8" ht="15.75">
      <c r="A22" s="15" t="s">
        <v>109</v>
      </c>
      <c r="B22" s="26"/>
      <c r="C22" s="29" t="s">
        <v>204</v>
      </c>
      <c r="D22" s="5">
        <v>17</v>
      </c>
      <c r="E22" s="5">
        <v>12</v>
      </c>
      <c r="F22" s="10">
        <f t="shared" si="0"/>
        <v>29</v>
      </c>
      <c r="G22" s="11">
        <f t="shared" si="1"/>
        <v>0.52727272727272723</v>
      </c>
      <c r="H22" s="16"/>
    </row>
    <row r="23" spans="1:8" ht="15.75">
      <c r="A23" s="15" t="s">
        <v>172</v>
      </c>
      <c r="B23" s="26"/>
      <c r="C23" s="29" t="s">
        <v>214</v>
      </c>
      <c r="D23" s="5">
        <v>14</v>
      </c>
      <c r="E23" s="5">
        <v>11</v>
      </c>
      <c r="F23" s="10">
        <f t="shared" si="0"/>
        <v>25</v>
      </c>
      <c r="G23" s="11">
        <f t="shared" si="1"/>
        <v>0.45454545454545453</v>
      </c>
      <c r="H23" s="16"/>
    </row>
    <row r="24" spans="1:8" ht="15.75">
      <c r="A24" s="15" t="s">
        <v>103</v>
      </c>
      <c r="B24" s="26"/>
      <c r="C24" s="29" t="s">
        <v>207</v>
      </c>
      <c r="D24" s="5">
        <v>13</v>
      </c>
      <c r="E24" s="5">
        <v>10</v>
      </c>
      <c r="F24" s="10">
        <f t="shared" si="0"/>
        <v>23</v>
      </c>
      <c r="G24" s="11">
        <f t="shared" si="1"/>
        <v>0.41818181818181815</v>
      </c>
      <c r="H24" s="16"/>
    </row>
    <row r="25" spans="1:8" ht="15.75">
      <c r="A25" s="15" t="s">
        <v>98</v>
      </c>
      <c r="B25" s="26"/>
      <c r="C25" s="29" t="s">
        <v>204</v>
      </c>
      <c r="D25" s="5">
        <v>12</v>
      </c>
      <c r="E25" s="5">
        <v>8</v>
      </c>
      <c r="F25" s="10">
        <f t="shared" si="0"/>
        <v>20</v>
      </c>
      <c r="G25" s="11">
        <f t="shared" si="1"/>
        <v>0.36363636363636365</v>
      </c>
      <c r="H25" s="1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H17"/>
  <sheetViews>
    <sheetView workbookViewId="0">
      <selection activeCell="C22" sqref="C22"/>
    </sheetView>
  </sheetViews>
  <sheetFormatPr defaultRowHeight="15"/>
  <cols>
    <col min="2" max="2" width="21" customWidth="1"/>
    <col min="3" max="3" width="45.5703125" bestFit="1" customWidth="1"/>
    <col min="4" max="4" width="24.28515625" customWidth="1"/>
    <col min="5" max="5" width="21" customWidth="1"/>
    <col min="6" max="6" width="11.140625" customWidth="1"/>
    <col min="7" max="7" width="21" customWidth="1"/>
    <col min="8" max="8" width="11" style="1" customWidth="1"/>
  </cols>
  <sheetData>
    <row r="1" spans="1:8">
      <c r="A1" s="17" t="s">
        <v>45</v>
      </c>
      <c r="B1" s="18" t="s">
        <v>2</v>
      </c>
      <c r="C1" s="18" t="s">
        <v>46</v>
      </c>
      <c r="D1" s="19" t="s">
        <v>146</v>
      </c>
      <c r="E1" s="19" t="s">
        <v>47</v>
      </c>
      <c r="F1" s="18" t="s">
        <v>1</v>
      </c>
      <c r="G1" s="18" t="s">
        <v>116</v>
      </c>
      <c r="H1" s="20" t="s">
        <v>25</v>
      </c>
    </row>
    <row r="2" spans="1:8">
      <c r="A2" s="14"/>
      <c r="B2" s="5"/>
      <c r="C2" s="6"/>
      <c r="D2" s="10">
        <v>55</v>
      </c>
      <c r="E2" s="10">
        <v>35</v>
      </c>
      <c r="F2" s="10">
        <f t="shared" ref="F2:F17" si="0">SUM(D2:E2)</f>
        <v>90</v>
      </c>
      <c r="G2" s="13">
        <f t="shared" ref="G2:G17" si="1">F2/$F$2</f>
        <v>1</v>
      </c>
      <c r="H2" s="16"/>
    </row>
    <row r="3" spans="1:8" ht="15.75">
      <c r="A3" s="15" t="s">
        <v>124</v>
      </c>
      <c r="B3" s="26" t="s">
        <v>178</v>
      </c>
      <c r="C3" s="26" t="s">
        <v>212</v>
      </c>
      <c r="D3" s="5">
        <v>30</v>
      </c>
      <c r="E3" s="5">
        <v>24</v>
      </c>
      <c r="F3" s="10">
        <f t="shared" si="0"/>
        <v>54</v>
      </c>
      <c r="G3" s="11">
        <f t="shared" si="1"/>
        <v>0.6</v>
      </c>
      <c r="H3" s="16" t="s">
        <v>71</v>
      </c>
    </row>
    <row r="4" spans="1:8" ht="15.75">
      <c r="A4" s="15" t="s">
        <v>127</v>
      </c>
      <c r="B4" s="26" t="s">
        <v>179</v>
      </c>
      <c r="C4" s="29" t="s">
        <v>206</v>
      </c>
      <c r="D4" s="5">
        <v>32</v>
      </c>
      <c r="E4" s="5">
        <v>17.5</v>
      </c>
      <c r="F4" s="10">
        <f t="shared" si="0"/>
        <v>49.5</v>
      </c>
      <c r="G4" s="11">
        <f t="shared" si="1"/>
        <v>0.55000000000000004</v>
      </c>
      <c r="H4" s="16" t="s">
        <v>72</v>
      </c>
    </row>
    <row r="5" spans="1:8" ht="15.75">
      <c r="A5" s="15" t="s">
        <v>176</v>
      </c>
      <c r="B5" s="31" t="s">
        <v>112</v>
      </c>
      <c r="C5" s="29" t="s">
        <v>205</v>
      </c>
      <c r="D5" s="5">
        <v>30</v>
      </c>
      <c r="E5" s="5">
        <v>18</v>
      </c>
      <c r="F5" s="10">
        <f t="shared" si="0"/>
        <v>48</v>
      </c>
      <c r="G5" s="11">
        <f t="shared" si="1"/>
        <v>0.53333333333333333</v>
      </c>
      <c r="H5" s="16" t="s">
        <v>73</v>
      </c>
    </row>
    <row r="6" spans="1:8" ht="15.75">
      <c r="A6" s="15" t="s">
        <v>119</v>
      </c>
      <c r="B6" s="26" t="s">
        <v>177</v>
      </c>
      <c r="C6" s="29" t="s">
        <v>214</v>
      </c>
      <c r="D6" s="5">
        <v>29</v>
      </c>
      <c r="E6" s="5">
        <v>18</v>
      </c>
      <c r="F6" s="10">
        <f t="shared" si="0"/>
        <v>47</v>
      </c>
      <c r="G6" s="11">
        <f t="shared" si="1"/>
        <v>0.52222222222222225</v>
      </c>
      <c r="H6" s="16" t="s">
        <v>153</v>
      </c>
    </row>
    <row r="7" spans="1:8" ht="15.75">
      <c r="A7" s="15" t="s">
        <v>129</v>
      </c>
      <c r="B7" s="26" t="s">
        <v>180</v>
      </c>
      <c r="C7" s="29" t="s">
        <v>205</v>
      </c>
      <c r="D7" s="5">
        <v>31</v>
      </c>
      <c r="E7" s="5">
        <v>13.5</v>
      </c>
      <c r="F7" s="10">
        <f t="shared" si="0"/>
        <v>44.5</v>
      </c>
      <c r="G7" s="11">
        <f t="shared" si="1"/>
        <v>0.49444444444444446</v>
      </c>
      <c r="H7" s="16" t="s">
        <v>202</v>
      </c>
    </row>
    <row r="8" spans="1:8" ht="15.75">
      <c r="A8" s="15" t="s">
        <v>125</v>
      </c>
      <c r="B8" s="26"/>
      <c r="C8" s="29" t="s">
        <v>205</v>
      </c>
      <c r="D8" s="5">
        <v>32.5</v>
      </c>
      <c r="E8" s="5">
        <v>10.5</v>
      </c>
      <c r="F8" s="10">
        <f t="shared" si="0"/>
        <v>43</v>
      </c>
      <c r="G8" s="11">
        <f t="shared" si="1"/>
        <v>0.4777777777777778</v>
      </c>
      <c r="H8" s="16"/>
    </row>
    <row r="9" spans="1:8" ht="15.75">
      <c r="A9" s="15" t="s">
        <v>175</v>
      </c>
      <c r="B9" s="26"/>
      <c r="C9" s="29" t="s">
        <v>214</v>
      </c>
      <c r="D9" s="5">
        <v>31</v>
      </c>
      <c r="E9" s="5">
        <v>12</v>
      </c>
      <c r="F9" s="10">
        <f t="shared" si="0"/>
        <v>43</v>
      </c>
      <c r="G9" s="11">
        <f t="shared" si="1"/>
        <v>0.4777777777777778</v>
      </c>
      <c r="H9" s="16"/>
    </row>
    <row r="10" spans="1:8" ht="15.75">
      <c r="A10" s="15" t="s">
        <v>126</v>
      </c>
      <c r="B10" s="26"/>
      <c r="C10" s="29" t="s">
        <v>206</v>
      </c>
      <c r="D10" s="5">
        <v>28</v>
      </c>
      <c r="E10" s="5">
        <v>14.5</v>
      </c>
      <c r="F10" s="10">
        <f t="shared" si="0"/>
        <v>42.5</v>
      </c>
      <c r="G10" s="11">
        <f t="shared" si="1"/>
        <v>0.47222222222222221</v>
      </c>
      <c r="H10" s="16"/>
    </row>
    <row r="11" spans="1:8" ht="15.75">
      <c r="A11" s="15" t="s">
        <v>117</v>
      </c>
      <c r="B11" s="26"/>
      <c r="C11" s="30" t="s">
        <v>209</v>
      </c>
      <c r="D11" s="21">
        <v>20</v>
      </c>
      <c r="E11" s="21">
        <v>21.5</v>
      </c>
      <c r="F11" s="22">
        <f t="shared" si="0"/>
        <v>41.5</v>
      </c>
      <c r="G11" s="23">
        <f t="shared" si="1"/>
        <v>0.46111111111111114</v>
      </c>
      <c r="H11" s="24"/>
    </row>
    <row r="12" spans="1:8" ht="15.75">
      <c r="A12" s="15" t="s">
        <v>121</v>
      </c>
      <c r="B12" s="26"/>
      <c r="C12" s="29" t="s">
        <v>214</v>
      </c>
      <c r="D12" s="5">
        <v>34</v>
      </c>
      <c r="E12" s="5">
        <v>7.5</v>
      </c>
      <c r="F12" s="10">
        <f t="shared" si="0"/>
        <v>41.5</v>
      </c>
      <c r="G12" s="11">
        <f t="shared" si="1"/>
        <v>0.46111111111111114</v>
      </c>
      <c r="H12" s="16"/>
    </row>
    <row r="13" spans="1:8" ht="15.75">
      <c r="A13" s="15" t="s">
        <v>123</v>
      </c>
      <c r="B13" s="26"/>
      <c r="C13" s="26" t="s">
        <v>212</v>
      </c>
      <c r="D13" s="5">
        <v>31</v>
      </c>
      <c r="E13" s="5">
        <v>10.5</v>
      </c>
      <c r="F13" s="10">
        <f t="shared" si="0"/>
        <v>41.5</v>
      </c>
      <c r="G13" s="11">
        <f t="shared" si="1"/>
        <v>0.46111111111111114</v>
      </c>
      <c r="H13" s="16"/>
    </row>
    <row r="14" spans="1:8" ht="15.75">
      <c r="A14" s="15" t="s">
        <v>118</v>
      </c>
      <c r="B14" s="26"/>
      <c r="C14" s="30" t="s">
        <v>209</v>
      </c>
      <c r="D14" s="5">
        <v>22</v>
      </c>
      <c r="E14" s="5">
        <v>15.5</v>
      </c>
      <c r="F14" s="10">
        <f t="shared" si="0"/>
        <v>37.5</v>
      </c>
      <c r="G14" s="11">
        <f t="shared" si="1"/>
        <v>0.41666666666666669</v>
      </c>
      <c r="H14" s="16"/>
    </row>
    <row r="15" spans="1:8" ht="15.75">
      <c r="A15" s="15" t="s">
        <v>122</v>
      </c>
      <c r="B15" s="26"/>
      <c r="C15" s="26" t="s">
        <v>213</v>
      </c>
      <c r="D15" s="5">
        <v>29</v>
      </c>
      <c r="E15" s="5">
        <v>8.5</v>
      </c>
      <c r="F15" s="10">
        <f t="shared" si="0"/>
        <v>37.5</v>
      </c>
      <c r="G15" s="11">
        <f t="shared" si="1"/>
        <v>0.41666666666666669</v>
      </c>
      <c r="H15" s="16"/>
    </row>
    <row r="16" spans="1:8" ht="15.75">
      <c r="A16" s="15" t="s">
        <v>128</v>
      </c>
      <c r="B16" s="26"/>
      <c r="C16" s="29" t="s">
        <v>204</v>
      </c>
      <c r="D16" s="5">
        <v>22</v>
      </c>
      <c r="E16" s="5">
        <v>15.5</v>
      </c>
      <c r="F16" s="10">
        <f t="shared" si="0"/>
        <v>37.5</v>
      </c>
      <c r="G16" s="11">
        <f t="shared" si="1"/>
        <v>0.41666666666666669</v>
      </c>
      <c r="H16" s="16"/>
    </row>
    <row r="17" spans="1:8" ht="15.75">
      <c r="A17" s="15" t="s">
        <v>120</v>
      </c>
      <c r="B17" s="26"/>
      <c r="C17" s="29" t="s">
        <v>204</v>
      </c>
      <c r="D17" s="5">
        <v>21</v>
      </c>
      <c r="E17" s="5">
        <v>10.5</v>
      </c>
      <c r="F17" s="10">
        <f t="shared" si="0"/>
        <v>31.5</v>
      </c>
      <c r="G17" s="11">
        <f t="shared" si="1"/>
        <v>0.35</v>
      </c>
      <c r="H17" s="1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2.o.</vt:lpstr>
      <vt:lpstr>3.o.</vt:lpstr>
      <vt:lpstr>4.o.</vt:lpstr>
      <vt:lpstr>5.o.</vt:lpstr>
      <vt:lpstr>6.o.</vt:lpstr>
      <vt:lpstr>7.o.</vt:lpstr>
      <vt:lpstr>8.o.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</dc:creator>
  <cp:lastModifiedBy>KGY</cp:lastModifiedBy>
  <cp:lastPrinted>2016-03-17T08:10:58Z</cp:lastPrinted>
  <dcterms:created xsi:type="dcterms:W3CDTF">2014-12-12T12:49:51Z</dcterms:created>
  <dcterms:modified xsi:type="dcterms:W3CDTF">2016-03-17T10:13:07Z</dcterms:modified>
</cp:coreProperties>
</file>